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580" windowHeight="11670" activeTab="0"/>
  </bookViews>
  <sheets>
    <sheet name="Explications" sheetId="1" r:id="rId1"/>
    <sheet name="PoulesA" sheetId="2" r:id="rId2"/>
    <sheet name="PoulesB" sheetId="3" r:id="rId3"/>
    <sheet name="Finales" sheetId="4" r:id="rId4"/>
    <sheet name="Feuille pesée" sheetId="5" r:id="rId5"/>
    <sheet name="Feuille Match" sheetId="6" r:id="rId6"/>
    <sheet name="Equipes" sheetId="7" r:id="rId7"/>
    <sheet name="Affiche Ecolier A" sheetId="8" r:id="rId8"/>
  </sheets>
  <definedNames>
    <definedName name="Equipes">'Equipes'!$B$3:$B$19</definedName>
    <definedName name="_xlnm.Print_Area" localSheetId="5">'Feuille Match'!$A$1:$P$39</definedName>
    <definedName name="_xlnm.Print_Area" localSheetId="4">'Feuille pesée'!$A$1:$L$35</definedName>
    <definedName name="_xlnm.Print_Area" localSheetId="3">'Finales'!$A$1:$H$57</definedName>
    <definedName name="_xlnm.Print_Area" localSheetId="1">'PoulesA'!$A$1:$U$33</definedName>
    <definedName name="_xlnm.Print_Area" localSheetId="2">'PoulesB'!$A$1:$U$33</definedName>
  </definedNames>
  <calcPr fullCalcOnLoad="1"/>
</workbook>
</file>

<file path=xl/sharedStrings.xml><?xml version="1.0" encoding="utf-8"?>
<sst xmlns="http://schemas.openxmlformats.org/spreadsheetml/2006/main" count="332" uniqueCount="137">
  <si>
    <t>TOTAL</t>
  </si>
  <si>
    <t>RANG</t>
  </si>
  <si>
    <t>7 équipes</t>
  </si>
  <si>
    <t>1-2</t>
  </si>
  <si>
    <t>3-4</t>
  </si>
  <si>
    <t>5-6</t>
  </si>
  <si>
    <t>1-7</t>
  </si>
  <si>
    <t>2-3</t>
  </si>
  <si>
    <t>4-5</t>
  </si>
  <si>
    <t>6-7</t>
  </si>
  <si>
    <t>1-3</t>
  </si>
  <si>
    <t>2-4</t>
  </si>
  <si>
    <t>5-7</t>
  </si>
  <si>
    <t>3-6</t>
  </si>
  <si>
    <t>1-4</t>
  </si>
  <si>
    <t>3-7</t>
  </si>
  <si>
    <t>2-5</t>
  </si>
  <si>
    <t>1-6</t>
  </si>
  <si>
    <t>4-7</t>
  </si>
  <si>
    <t>3-5</t>
  </si>
  <si>
    <t>2-6</t>
  </si>
  <si>
    <t>1-5</t>
  </si>
  <si>
    <t>2-7</t>
  </si>
  <si>
    <t>4-6</t>
  </si>
  <si>
    <t>6 équipes</t>
  </si>
  <si>
    <t>5 équipes</t>
  </si>
  <si>
    <t>4 équipes</t>
  </si>
  <si>
    <t>3 équipes</t>
  </si>
  <si>
    <t>POULE</t>
  </si>
  <si>
    <t>1er poule A</t>
  </si>
  <si>
    <t>Finale</t>
  </si>
  <si>
    <t>2ème poule B</t>
  </si>
  <si>
    <t>Vainqueur</t>
  </si>
  <si>
    <t>1er poule B</t>
  </si>
  <si>
    <t>2ème poule A</t>
  </si>
  <si>
    <t>Finale 3ème place</t>
  </si>
  <si>
    <t>CLASSEMENT FINAL:</t>
  </si>
  <si>
    <t>3ème poule A</t>
  </si>
  <si>
    <t>5ème place</t>
  </si>
  <si>
    <t>3ème poule B</t>
  </si>
  <si>
    <t>4ème poule A</t>
  </si>
  <si>
    <t>7ème place</t>
  </si>
  <si>
    <t>4ème poule B</t>
  </si>
  <si>
    <t>5ème poule A</t>
  </si>
  <si>
    <t>9ème place</t>
  </si>
  <si>
    <t>5ème poule B</t>
  </si>
  <si>
    <t>Association Jurassienne de Judo &amp; Ju-Jitsu</t>
  </si>
  <si>
    <t>"-26kg</t>
  </si>
  <si>
    <t>"-30kg</t>
  </si>
  <si>
    <t>"-28kg</t>
  </si>
  <si>
    <t>"-33kg</t>
  </si>
  <si>
    <t>"-36kg</t>
  </si>
  <si>
    <t>"-40kg</t>
  </si>
  <si>
    <t>"-45kg</t>
  </si>
  <si>
    <t>"-50kg</t>
  </si>
  <si>
    <t>Poids</t>
  </si>
  <si>
    <t>Nom combattants</t>
  </si>
  <si>
    <t>LISTE DE PESEE</t>
  </si>
  <si>
    <t>Nom équipe:</t>
  </si>
  <si>
    <t>feuille de match</t>
  </si>
  <si>
    <r>
      <t xml:space="preserve">Equipe </t>
    </r>
    <r>
      <rPr>
        <b/>
        <sz val="12"/>
        <rFont val="Arial"/>
        <family val="2"/>
      </rPr>
      <t>BLANCHE</t>
    </r>
  </si>
  <si>
    <r>
      <t xml:space="preserve">Equipe </t>
    </r>
    <r>
      <rPr>
        <b/>
        <sz val="12"/>
        <rFont val="Arial"/>
        <family val="2"/>
      </rPr>
      <t>ROUGE</t>
    </r>
  </si>
  <si>
    <t>PM</t>
  </si>
  <si>
    <t>PV</t>
  </si>
  <si>
    <t>TOTAUX</t>
  </si>
  <si>
    <t>Explications pour l'utilisation du présent document:</t>
  </si>
  <si>
    <t>Il a été décidé que, au-delà de 7 équipes, le tournoi se fait en 2 poules</t>
  </si>
  <si>
    <t>Imprimer "Poules", "finales", et autant de feuilles de pesée et feuilles de match que nécessaire</t>
  </si>
  <si>
    <t>On peut la supprimer en allant sur "outils", "protection", "ôter la protection"</t>
  </si>
  <si>
    <t>Toutes les feuilles sont protégées. On ne peut remplir que les cases prévues à cet effet</t>
  </si>
  <si>
    <t>1/2 de finale</t>
  </si>
  <si>
    <t>Perdant 1/2 finale</t>
  </si>
  <si>
    <t xml:space="preserve">Pour copier le fichier Excel complet, clic sur "Fichiers", puis "enregistrer sous" et donner </t>
  </si>
  <si>
    <t>l'endroit ou la machine doit déposer le fichier</t>
  </si>
  <si>
    <t>JC Boécourt</t>
  </si>
  <si>
    <t>Liste des équipes</t>
  </si>
  <si>
    <t>JC Moutier</t>
  </si>
  <si>
    <t>JC Franches-Montagnes</t>
  </si>
  <si>
    <t>BK Tramelan</t>
  </si>
  <si>
    <t>combats</t>
  </si>
  <si>
    <t>valeurs</t>
  </si>
  <si>
    <t>points</t>
  </si>
  <si>
    <t>"+50kg</t>
  </si>
  <si>
    <t>No Tatami :</t>
  </si>
  <si>
    <r>
      <t>2</t>
    </r>
    <r>
      <rPr>
        <sz val="14"/>
        <rFont val="Arial"/>
        <family val="2"/>
      </rPr>
      <t xml:space="preserve">  minutes + GS de 1 min</t>
    </r>
  </si>
  <si>
    <r>
      <t>3</t>
    </r>
    <r>
      <rPr>
        <sz val="14"/>
        <rFont val="Arial"/>
        <family val="2"/>
      </rPr>
      <t xml:space="preserve">  minutes + GS de 2 minutes </t>
    </r>
  </si>
  <si>
    <t>A</t>
  </si>
  <si>
    <t xml:space="preserve">Remarques : les écoliers A doivent avoir la notation (A) à côté de leur nom
Example : Pascal Domont (A) </t>
  </si>
  <si>
    <t>Formulaires AJJ CJE</t>
  </si>
  <si>
    <t>Remplisage des tableau des poules</t>
  </si>
  <si>
    <t>1: le résultat du match (Gagné: 2, Perdu: 0, l'égalité n'existe plus)</t>
  </si>
  <si>
    <t>Temps des combats</t>
  </si>
  <si>
    <t>De -26 à -33</t>
  </si>
  <si>
    <t>Catégories</t>
  </si>
  <si>
    <t xml:space="preserve">Temps </t>
  </si>
  <si>
    <t>Temps de Golden Score</t>
  </si>
  <si>
    <t>2 minutes</t>
  </si>
  <si>
    <t>1 minute</t>
  </si>
  <si>
    <t>De -36 à +50</t>
  </si>
  <si>
    <t xml:space="preserve">3 minutes </t>
  </si>
  <si>
    <t>Si pas de point n'est marqué à la fin du golden score il y a une décision de l'arbitre!</t>
  </si>
  <si>
    <t xml:space="preserve">Affichage </t>
  </si>
  <si>
    <t>Explications pour le personnel de table</t>
  </si>
  <si>
    <t>Victoire par Ippon</t>
  </si>
  <si>
    <t>Victoire par Hansoku-make</t>
  </si>
  <si>
    <t>Victoire par Forfait</t>
  </si>
  <si>
    <t>Victoire par Waza-Ari</t>
  </si>
  <si>
    <r>
      <t xml:space="preserve">Défaite </t>
    </r>
    <r>
      <rPr>
        <sz val="10"/>
        <rFont val="Arial"/>
        <family val="2"/>
      </rPr>
      <t>(de n'importe quelle manière)</t>
    </r>
  </si>
  <si>
    <r>
      <t xml:space="preserve">2: les points matchs (PM) sur 18 (9 catégories à 2pts), </t>
    </r>
    <r>
      <rPr>
        <sz val="9"/>
        <rFont val="Arial"/>
        <family val="2"/>
      </rPr>
      <t>Ex: victoire 14-4, 14 points dans cette case</t>
    </r>
    <r>
      <rPr>
        <sz val="11"/>
        <rFont val="Arial"/>
        <family val="2"/>
      </rPr>
      <t>)</t>
    </r>
  </si>
  <si>
    <r>
      <t xml:space="preserve">3: les points valeurs (PV) sur 90 (9 catégories = max 90 pts) </t>
    </r>
    <r>
      <rPr>
        <sz val="9"/>
        <rFont val="Arial"/>
        <family val="2"/>
      </rPr>
      <t>Ex: victoire 14-4, 70-20, 70 points dans cette case</t>
    </r>
  </si>
  <si>
    <t>Les onglets "poules" et "Feuille match" peuvent être remplis sur le PC car les calculs des totaux se font automatiquement</t>
  </si>
  <si>
    <r>
      <t xml:space="preserve">Imprimer l'onglet "Poules" une fois rempli et l'envoyer à </t>
    </r>
    <r>
      <rPr>
        <b/>
        <sz val="10"/>
        <color indexed="12"/>
        <rFont val="Arial"/>
        <family val="2"/>
      </rPr>
      <t>info@judo-jura.ch</t>
    </r>
    <r>
      <rPr>
        <sz val="10"/>
        <rFont val="Arial"/>
        <family val="2"/>
      </rPr>
      <t xml:space="preserve"> afin d'être publié sur le site de l'AJJ</t>
    </r>
  </si>
  <si>
    <t xml:space="preserve">Double forfait </t>
  </si>
  <si>
    <t>Nom du CJE:</t>
  </si>
  <si>
    <t>N° Tour</t>
  </si>
  <si>
    <t>Modifier les champs en verts ci-dessous, les valeurs seront reprises dans les autres pages.</t>
  </si>
  <si>
    <t>Equipes:</t>
  </si>
  <si>
    <t>JC Delémont</t>
  </si>
  <si>
    <t>BK Reconvilier</t>
  </si>
  <si>
    <t>Introduire les noms des équipes selon le tirage au sort 1-7</t>
  </si>
  <si>
    <t>Ecoliers</t>
  </si>
  <si>
    <t>Lorsque les deux adversaires sont Ecoliers A, afficher le panneau "Ecoliers A".</t>
  </si>
  <si>
    <t>BK Porrentruy 1</t>
  </si>
  <si>
    <t>BK Porrentruy 2</t>
  </si>
  <si>
    <t>Décision</t>
  </si>
  <si>
    <t>A?</t>
  </si>
  <si>
    <r>
      <t>PV = Points Valeurs:</t>
    </r>
    <r>
      <rPr>
        <sz val="12"/>
        <rFont val="Arial"/>
        <family val="2"/>
      </rPr>
      <t xml:space="preserve">   Décision:1;  Waza-Ari = 7;  IPPON = 10; Défaite = 0</t>
    </r>
  </si>
  <si>
    <r>
      <t>PM = Points Match :</t>
    </r>
    <r>
      <rPr>
        <sz val="12"/>
        <rFont val="Arial"/>
        <family val="2"/>
      </rPr>
      <t xml:space="preserve">    0 / 1 / 2 voir feuille explicative</t>
    </r>
  </si>
  <si>
    <r>
      <t>Immobilisations:</t>
    </r>
    <r>
      <rPr>
        <sz val="12"/>
        <rFont val="Arial"/>
        <family val="2"/>
      </rPr>
      <t xml:space="preserve">  10sec = Waza-Ari; 20sec = IPPON</t>
    </r>
  </si>
  <si>
    <r>
      <t>Golden scores:</t>
    </r>
    <r>
      <rPr>
        <sz val="12"/>
        <rFont val="Arial"/>
        <family val="2"/>
      </rPr>
      <t xml:space="preserve">   1 minute pour les combats de 2 minutes et 2 minutes pour les combats de 3 minutes</t>
    </r>
    <r>
      <rPr>
        <b/>
        <u val="single"/>
        <sz val="12"/>
        <rFont val="Arial"/>
        <family val="2"/>
      </rPr>
      <t xml:space="preserve"> </t>
    </r>
  </si>
  <si>
    <t>Remplissage feuille de match</t>
  </si>
  <si>
    <t>2 (PM)</t>
  </si>
  <si>
    <t>3 (PV)</t>
  </si>
  <si>
    <t>Gagné = 2
Perdu = 0</t>
  </si>
  <si>
    <t>Remplissage:</t>
  </si>
  <si>
    <t>1er</t>
  </si>
  <si>
    <t>Date, lieu</t>
  </si>
</sst>
</file>

<file path=xl/styles.xml><?xml version="1.0" encoding="utf-8"?>
<styleSheet xmlns="http://schemas.openxmlformats.org/spreadsheetml/2006/main">
  <numFmts count="1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36"/>
      <name val="Arial"/>
      <family val="2"/>
    </font>
    <font>
      <sz val="10"/>
      <name val="Broadway"/>
      <family val="5"/>
    </font>
    <font>
      <b/>
      <sz val="20"/>
      <name val="Britannic Bold"/>
      <family val="2"/>
    </font>
    <font>
      <sz val="16"/>
      <name val="Britannic Bold"/>
      <family val="2"/>
    </font>
    <font>
      <b/>
      <sz val="16"/>
      <name val="Britannic Bold"/>
      <family val="2"/>
    </font>
    <font>
      <sz val="18"/>
      <name val="Britannic Bold"/>
      <family val="2"/>
    </font>
    <font>
      <sz val="20"/>
      <name val="Broadway"/>
      <family val="5"/>
    </font>
    <font>
      <b/>
      <u val="single"/>
      <sz val="12"/>
      <name val="Arial"/>
      <family val="2"/>
    </font>
    <font>
      <b/>
      <sz val="10"/>
      <name val="Arial Narrow"/>
      <family val="2"/>
    </font>
    <font>
      <sz val="20"/>
      <name val="Arial"/>
      <family val="2"/>
    </font>
    <font>
      <sz val="48"/>
      <name val="Arial"/>
      <family val="2"/>
    </font>
    <font>
      <sz val="20"/>
      <name val="Britannic Bold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0"/>
      <name val="Broadway"/>
      <family val="5"/>
    </font>
    <font>
      <b/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0"/>
      <name val="Arial"/>
      <family val="2"/>
    </font>
    <font>
      <sz val="11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0"/>
      <color indexed="10"/>
      <name val="Arial"/>
      <family val="2"/>
    </font>
    <font>
      <sz val="30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0"/>
      <color rgb="FFFF0000"/>
      <name val="Arial"/>
      <family val="2"/>
    </font>
    <font>
      <sz val="30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ck"/>
    </border>
    <border>
      <left style="medium"/>
      <right style="medium"/>
      <top/>
      <bottom style="thick"/>
    </border>
    <border>
      <left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thin"/>
      <top/>
      <bottom style="thick"/>
    </border>
    <border>
      <left style="thin"/>
      <right style="medium"/>
      <top style="thin"/>
      <bottom/>
    </border>
    <border>
      <left style="thin"/>
      <right style="medium"/>
      <top/>
      <bottom style="thick"/>
    </border>
    <border>
      <left>
        <color indexed="63"/>
      </left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 style="thick"/>
    </border>
    <border>
      <left/>
      <right style="thin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Border="1" applyAlignment="1">
      <alignment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0" fillId="0" borderId="29" xfId="0" applyFont="1" applyBorder="1" applyAlignment="1" applyProtection="1">
      <alignment horizontal="center" vertical="center"/>
      <protection/>
    </xf>
    <xf numFmtId="0" fontId="20" fillId="0" borderId="3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9" fillId="0" borderId="32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20" fillId="0" borderId="35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vertical="center"/>
      <protection/>
    </xf>
    <xf numFmtId="1" fontId="7" fillId="0" borderId="0" xfId="0" applyNumberFormat="1" applyFont="1" applyAlignment="1">
      <alignment/>
    </xf>
    <xf numFmtId="1" fontId="28" fillId="0" borderId="0" xfId="0" applyNumberFormat="1" applyFont="1" applyAlignment="1">
      <alignment vertical="center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1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3" fillId="0" borderId="0" xfId="0" applyFont="1" applyAlignment="1">
      <alignment horizontal="center" vertical="center" textRotation="180"/>
    </xf>
    <xf numFmtId="0" fontId="0" fillId="0" borderId="0" xfId="0" applyFont="1" applyAlignment="1">
      <alignment/>
    </xf>
    <xf numFmtId="0" fontId="66" fillId="0" borderId="0" xfId="53" applyAlignment="1">
      <alignment/>
    </xf>
    <xf numFmtId="0" fontId="34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74" fillId="0" borderId="21" xfId="0" applyFont="1" applyBorder="1" applyAlignment="1">
      <alignment horizontal="center" vertical="center" textRotation="180"/>
    </xf>
    <xf numFmtId="0" fontId="0" fillId="0" borderId="21" xfId="0" applyBorder="1" applyAlignment="1">
      <alignment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9" fillId="34" borderId="45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10" fillId="33" borderId="47" xfId="0" applyFont="1" applyFill="1" applyBorder="1" applyAlignment="1" applyProtection="1">
      <alignment horizontal="center" vertical="center"/>
      <protection locked="0"/>
    </xf>
    <xf numFmtId="0" fontId="10" fillId="33" borderId="48" xfId="0" applyFont="1" applyFill="1" applyBorder="1" applyAlignment="1" applyProtection="1">
      <alignment horizontal="center" vertical="center"/>
      <protection locked="0"/>
    </xf>
    <xf numFmtId="1" fontId="2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left"/>
    </xf>
    <xf numFmtId="0" fontId="31" fillId="0" borderId="0" xfId="0" applyFont="1" applyAlignment="1">
      <alignment horizontal="center"/>
    </xf>
    <xf numFmtId="0" fontId="4" fillId="0" borderId="19" xfId="0" applyFont="1" applyBorder="1" applyAlignment="1">
      <alignment horizontal="left"/>
    </xf>
    <xf numFmtId="0" fontId="7" fillId="35" borderId="19" xfId="0" applyFont="1" applyFill="1" applyBorder="1" applyAlignment="1" applyProtection="1">
      <alignment horizont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9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0" fillId="36" borderId="38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49" fontId="31" fillId="0" borderId="0" xfId="0" applyNumberFormat="1" applyFont="1" applyAlignment="1">
      <alignment horizontal="center" textRotation="60"/>
    </xf>
    <xf numFmtId="0" fontId="23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textRotation="6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8" fillId="0" borderId="0" xfId="0" applyFont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45" xfId="0" applyFont="1" applyBorder="1" applyAlignment="1" applyProtection="1">
      <alignment horizontal="center" vertical="center"/>
      <protection locked="0"/>
    </xf>
    <xf numFmtId="0" fontId="21" fillId="0" borderId="46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top"/>
      <protection/>
    </xf>
    <xf numFmtId="0" fontId="4" fillId="0" borderId="28" xfId="0" applyFont="1" applyFill="1" applyBorder="1" applyAlignment="1" applyProtection="1">
      <alignment horizontal="center" vertical="top"/>
      <protection/>
    </xf>
    <xf numFmtId="0" fontId="4" fillId="0" borderId="50" xfId="0" applyFont="1" applyFill="1" applyBorder="1" applyAlignment="1" applyProtection="1">
      <alignment horizontal="center" vertical="top"/>
      <protection/>
    </xf>
    <xf numFmtId="0" fontId="4" fillId="0" borderId="39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49" xfId="0" applyFont="1" applyFill="1" applyBorder="1" applyAlignment="1" applyProtection="1">
      <alignment horizontal="center" vertical="top"/>
      <protection/>
    </xf>
    <xf numFmtId="0" fontId="4" fillId="0" borderId="40" xfId="0" applyFont="1" applyFill="1" applyBorder="1" applyAlignment="1" applyProtection="1">
      <alignment horizontal="center" vertical="top"/>
      <protection/>
    </xf>
    <xf numFmtId="0" fontId="4" fillId="0" borderId="41" xfId="0" applyFont="1" applyFill="1" applyBorder="1" applyAlignment="1" applyProtection="1">
      <alignment horizontal="center" vertical="top"/>
      <protection/>
    </xf>
    <xf numFmtId="0" fontId="4" fillId="0" borderId="51" xfId="0" applyFont="1" applyFill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textRotation="90"/>
      <protection/>
    </xf>
    <xf numFmtId="0" fontId="5" fillId="0" borderId="0" xfId="0" applyFont="1" applyBorder="1" applyAlignment="1" applyProtection="1">
      <alignment horizontal="center" textRotation="90"/>
      <protection/>
    </xf>
    <xf numFmtId="0" fontId="9" fillId="0" borderId="0" xfId="0" applyFont="1" applyBorder="1" applyAlignment="1" applyProtection="1">
      <alignment horizontal="center" vertical="top" textRotation="180"/>
      <protection/>
    </xf>
    <xf numFmtId="0" fontId="5" fillId="0" borderId="0" xfId="0" applyFont="1" applyBorder="1" applyAlignment="1" applyProtection="1">
      <alignment horizontal="center" vertical="top" textRotation="180"/>
      <protection/>
    </xf>
    <xf numFmtId="0" fontId="7" fillId="0" borderId="46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75" fillId="0" borderId="0" xfId="0" applyFont="1" applyAlignment="1">
      <alignment horizontal="center" vertical="center" textRotation="180"/>
    </xf>
    <xf numFmtId="0" fontId="75" fillId="0" borderId="0" xfId="0" applyFont="1" applyAlignment="1">
      <alignment horizontal="center" vertical="center" textRotation="90"/>
    </xf>
    <xf numFmtId="0" fontId="74" fillId="0" borderId="0" xfId="0" applyFont="1" applyAlignment="1">
      <alignment horizontal="center" vertical="center" textRotation="180"/>
    </xf>
    <xf numFmtId="0" fontId="74" fillId="0" borderId="0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0</xdr:row>
      <xdr:rowOff>47625</xdr:rowOff>
    </xdr:from>
    <xdr:to>
      <xdr:col>6</xdr:col>
      <xdr:colOff>1571625</xdr:colOff>
      <xdr:row>4</xdr:row>
      <xdr:rowOff>142875</xdr:rowOff>
    </xdr:to>
    <xdr:pic>
      <xdr:nvPicPr>
        <xdr:cNvPr id="1" name="Grafik 2" descr="AJJ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47625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85725</xdr:rowOff>
    </xdr:from>
    <xdr:to>
      <xdr:col>1</xdr:col>
      <xdr:colOff>1000125</xdr:colOff>
      <xdr:row>4</xdr:row>
      <xdr:rowOff>57150</xdr:rowOff>
    </xdr:to>
    <xdr:pic>
      <xdr:nvPicPr>
        <xdr:cNvPr id="1" name="Grafik 2" descr="AJJ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85725</xdr:rowOff>
    </xdr:from>
    <xdr:to>
      <xdr:col>1</xdr:col>
      <xdr:colOff>1000125</xdr:colOff>
      <xdr:row>4</xdr:row>
      <xdr:rowOff>57150</xdr:rowOff>
    </xdr:to>
    <xdr:pic>
      <xdr:nvPicPr>
        <xdr:cNvPr id="1" name="Grafik 2" descr="AJJ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361950</xdr:rowOff>
    </xdr:to>
    <xdr:pic>
      <xdr:nvPicPr>
        <xdr:cNvPr id="1" name="Grafik 2" descr="AJJ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200025</xdr:rowOff>
    </xdr:to>
    <xdr:sp>
      <xdr:nvSpPr>
        <xdr:cNvPr id="1" name="Line 2"/>
        <xdr:cNvSpPr>
          <a:spLocks/>
        </xdr:cNvSpPr>
      </xdr:nvSpPr>
      <xdr:spPr>
        <a:xfrm>
          <a:off x="0" y="45624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19050</xdr:rowOff>
    </xdr:from>
    <xdr:to>
      <xdr:col>0</xdr:col>
      <xdr:colOff>0</xdr:colOff>
      <xdr:row>22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0" y="5029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133350</xdr:rowOff>
    </xdr:from>
    <xdr:to>
      <xdr:col>2</xdr:col>
      <xdr:colOff>38100</xdr:colOff>
      <xdr:row>4</xdr:row>
      <xdr:rowOff>19050</xdr:rowOff>
    </xdr:to>
    <xdr:pic>
      <xdr:nvPicPr>
        <xdr:cNvPr id="3" name="Grafik 4" descr="AJJ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19050</xdr:rowOff>
    </xdr:from>
    <xdr:to>
      <xdr:col>0</xdr:col>
      <xdr:colOff>47625</xdr:colOff>
      <xdr:row>18</xdr:row>
      <xdr:rowOff>200025</xdr:rowOff>
    </xdr:to>
    <xdr:sp>
      <xdr:nvSpPr>
        <xdr:cNvPr id="1" name="Line 3"/>
        <xdr:cNvSpPr>
          <a:spLocks/>
        </xdr:cNvSpPr>
      </xdr:nvSpPr>
      <xdr:spPr>
        <a:xfrm>
          <a:off x="47625" y="41719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0</xdr:col>
      <xdr:colOff>47625</xdr:colOff>
      <xdr:row>21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47625" y="4591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38100</xdr:rowOff>
    </xdr:from>
    <xdr:to>
      <xdr:col>2</xdr:col>
      <xdr:colOff>95250</xdr:colOff>
      <xdr:row>3</xdr:row>
      <xdr:rowOff>304800</xdr:rowOff>
    </xdr:to>
    <xdr:pic>
      <xdr:nvPicPr>
        <xdr:cNvPr id="3" name="Grafik 6" descr="AJJ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876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5</xdr:row>
      <xdr:rowOff>114300</xdr:rowOff>
    </xdr:to>
    <xdr:pic>
      <xdr:nvPicPr>
        <xdr:cNvPr id="1" name="Grafik 6" descr="AJJ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23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B2:B14" comment="" totalsRowShown="0">
  <autoFilter ref="B2:B14"/>
  <tableColumns count="1">
    <tableColumn id="1" name="Liste des équip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168" zoomScaleSheetLayoutView="168" workbookViewId="0" topLeftCell="A10">
      <selection activeCell="G14" sqref="G14"/>
    </sheetView>
  </sheetViews>
  <sheetFormatPr defaultColWidth="11.421875" defaultRowHeight="12.75"/>
  <cols>
    <col min="1" max="1" width="4.00390625" style="52" customWidth="1"/>
    <col min="2" max="5" width="12.7109375" style="53" customWidth="1"/>
    <col min="6" max="6" width="18.57421875" style="53" customWidth="1"/>
    <col min="7" max="7" width="27.57421875" style="53" customWidth="1"/>
    <col min="8" max="8" width="12.7109375" style="53" customWidth="1"/>
    <col min="9" max="16384" width="11.421875" style="53" customWidth="1"/>
  </cols>
  <sheetData>
    <row r="1" spans="1:8" ht="23.25">
      <c r="A1" s="135" t="s">
        <v>88</v>
      </c>
      <c r="B1" s="135"/>
      <c r="C1" s="135"/>
      <c r="D1" s="135"/>
      <c r="E1" s="135"/>
      <c r="F1" s="135"/>
      <c r="G1" s="135"/>
      <c r="H1" s="93"/>
    </row>
    <row r="2" spans="1:6" ht="15">
      <c r="A2" s="92"/>
      <c r="B2" s="75"/>
      <c r="C2" s="75"/>
      <c r="D2" s="75"/>
      <c r="E2" s="75"/>
      <c r="F2" s="75"/>
    </row>
    <row r="3" spans="1:7" ht="20.25" customHeight="1">
      <c r="A3" s="136" t="s">
        <v>65</v>
      </c>
      <c r="B3" s="136"/>
      <c r="C3" s="136"/>
      <c r="D3" s="136"/>
      <c r="E3" s="136"/>
      <c r="F3" s="136"/>
      <c r="G3" s="136"/>
    </row>
    <row r="4" spans="1:7" ht="15">
      <c r="A4" s="103">
        <v>1</v>
      </c>
      <c r="B4" s="128" t="s">
        <v>115</v>
      </c>
      <c r="C4" s="128"/>
      <c r="D4" s="128"/>
      <c r="E4" s="128"/>
      <c r="F4" s="128"/>
      <c r="G4" s="128"/>
    </row>
    <row r="5" spans="1:7" ht="15">
      <c r="A5" s="103">
        <v>2</v>
      </c>
      <c r="B5" s="128" t="s">
        <v>119</v>
      </c>
      <c r="C5" s="128"/>
      <c r="D5" s="128"/>
      <c r="E5" s="128"/>
      <c r="F5" s="128"/>
      <c r="G5" s="128"/>
    </row>
    <row r="6" spans="1:7" ht="15">
      <c r="A6" s="103">
        <v>3</v>
      </c>
      <c r="B6" s="128" t="s">
        <v>66</v>
      </c>
      <c r="C6" s="128"/>
      <c r="D6" s="128"/>
      <c r="E6" s="128"/>
      <c r="F6" s="128"/>
      <c r="G6" s="128"/>
    </row>
    <row r="7" spans="1:7" ht="15">
      <c r="A7" s="103">
        <v>4</v>
      </c>
      <c r="B7" s="128" t="s">
        <v>67</v>
      </c>
      <c r="C7" s="128"/>
      <c r="D7" s="128"/>
      <c r="E7" s="128"/>
      <c r="F7" s="128"/>
      <c r="G7" s="128"/>
    </row>
    <row r="8" spans="1:7" ht="15">
      <c r="A8" s="103">
        <v>5</v>
      </c>
      <c r="B8" s="128" t="s">
        <v>110</v>
      </c>
      <c r="C8" s="128"/>
      <c r="D8" s="128"/>
      <c r="E8" s="128"/>
      <c r="F8" s="128"/>
      <c r="G8" s="128"/>
    </row>
    <row r="9" spans="1:7" ht="15">
      <c r="A9" s="103">
        <v>6</v>
      </c>
      <c r="B9" s="128" t="s">
        <v>111</v>
      </c>
      <c r="C9" s="128"/>
      <c r="D9" s="128"/>
      <c r="E9" s="128"/>
      <c r="F9" s="128"/>
      <c r="G9" s="128"/>
    </row>
    <row r="10" spans="1:7" ht="15">
      <c r="A10" s="103">
        <v>7</v>
      </c>
      <c r="B10" s="128" t="s">
        <v>69</v>
      </c>
      <c r="C10" s="128"/>
      <c r="D10" s="128"/>
      <c r="E10" s="128"/>
      <c r="F10" s="128"/>
      <c r="G10" s="128"/>
    </row>
    <row r="11" spans="1:7" ht="15">
      <c r="A11" s="103"/>
      <c r="B11" s="128" t="s">
        <v>68</v>
      </c>
      <c r="C11" s="128"/>
      <c r="D11" s="128"/>
      <c r="E11" s="128"/>
      <c r="F11" s="128"/>
      <c r="G11" s="128"/>
    </row>
    <row r="12" spans="1:7" ht="15">
      <c r="A12" s="103">
        <v>8</v>
      </c>
      <c r="B12" s="128" t="s">
        <v>72</v>
      </c>
      <c r="C12" s="128"/>
      <c r="D12" s="128"/>
      <c r="E12" s="128"/>
      <c r="F12" s="128"/>
      <c r="G12" s="128"/>
    </row>
    <row r="13" spans="1:7" ht="15">
      <c r="A13" s="103"/>
      <c r="B13" s="128" t="s">
        <v>73</v>
      </c>
      <c r="C13" s="128"/>
      <c r="D13" s="128"/>
      <c r="E13" s="128"/>
      <c r="F13" s="128"/>
      <c r="G13" s="128"/>
    </row>
    <row r="14" spans="1:7" ht="15">
      <c r="A14" s="103"/>
      <c r="B14" s="104"/>
      <c r="C14" s="104"/>
      <c r="D14" s="104"/>
      <c r="E14" s="104"/>
      <c r="F14" s="104"/>
      <c r="G14" s="104"/>
    </row>
    <row r="15" spans="1:7" ht="15">
      <c r="A15" s="103"/>
      <c r="B15" s="145" t="s">
        <v>113</v>
      </c>
      <c r="C15" s="145"/>
      <c r="D15" s="146" t="s">
        <v>136</v>
      </c>
      <c r="E15" s="146"/>
      <c r="F15" s="146"/>
      <c r="G15" s="146"/>
    </row>
    <row r="16" spans="1:7" ht="15">
      <c r="A16" s="103"/>
      <c r="B16" s="145" t="s">
        <v>114</v>
      </c>
      <c r="C16" s="145"/>
      <c r="D16" s="146" t="s">
        <v>135</v>
      </c>
      <c r="E16" s="146"/>
      <c r="F16" s="146"/>
      <c r="G16" s="146"/>
    </row>
    <row r="17" ht="15.75" thickBot="1"/>
    <row r="18" spans="1:7" ht="18" thickBot="1">
      <c r="A18" s="130" t="s">
        <v>102</v>
      </c>
      <c r="B18" s="131"/>
      <c r="C18" s="131"/>
      <c r="D18" s="131"/>
      <c r="E18" s="131"/>
      <c r="F18" s="131"/>
      <c r="G18" s="132"/>
    </row>
    <row r="19" spans="1:7" ht="15.75" thickBot="1">
      <c r="A19" s="137" t="s">
        <v>89</v>
      </c>
      <c r="B19" s="138"/>
      <c r="C19" s="138"/>
      <c r="D19" s="138"/>
      <c r="E19" s="138"/>
      <c r="F19" s="138"/>
      <c r="G19" s="139"/>
    </row>
    <row r="20" spans="1:7" ht="7.5" customHeight="1" thickBot="1">
      <c r="A20" s="123"/>
      <c r="B20" s="123"/>
      <c r="C20" s="123"/>
      <c r="D20" s="123"/>
      <c r="E20" s="123"/>
      <c r="F20" s="123"/>
      <c r="G20" s="123"/>
    </row>
    <row r="21" spans="1:6" ht="15" customHeight="1">
      <c r="A21" s="92"/>
      <c r="B21" s="133">
        <v>1</v>
      </c>
      <c r="C21" s="94" t="s">
        <v>131</v>
      </c>
      <c r="D21" s="75"/>
      <c r="E21" s="126"/>
      <c r="F21" s="125"/>
    </row>
    <row r="22" spans="1:6" ht="15.75" customHeight="1" thickBot="1">
      <c r="A22" s="92"/>
      <c r="B22" s="134"/>
      <c r="C22" s="95" t="s">
        <v>132</v>
      </c>
      <c r="D22" s="75"/>
      <c r="E22" s="126"/>
      <c r="F22" s="125"/>
    </row>
    <row r="23" spans="1:7" ht="15">
      <c r="A23" s="92"/>
      <c r="B23" s="129" t="s">
        <v>90</v>
      </c>
      <c r="C23" s="129"/>
      <c r="D23" s="129"/>
      <c r="E23" s="129"/>
      <c r="F23" s="129"/>
      <c r="G23" s="129"/>
    </row>
    <row r="24" spans="1:7" ht="15">
      <c r="A24" s="92"/>
      <c r="B24" s="129" t="s">
        <v>108</v>
      </c>
      <c r="C24" s="129"/>
      <c r="D24" s="129"/>
      <c r="E24" s="129"/>
      <c r="F24" s="129"/>
      <c r="G24" s="129"/>
    </row>
    <row r="25" spans="1:7" ht="15">
      <c r="A25" s="92"/>
      <c r="B25" s="129" t="s">
        <v>109</v>
      </c>
      <c r="C25" s="129"/>
      <c r="D25" s="129"/>
      <c r="E25" s="129"/>
      <c r="F25" s="129"/>
      <c r="G25" s="129"/>
    </row>
    <row r="26" spans="1:7" ht="15.75" thickBot="1">
      <c r="A26" s="92"/>
      <c r="B26" s="98"/>
      <c r="C26" s="98"/>
      <c r="D26" s="98"/>
      <c r="E26" s="98"/>
      <c r="F26" s="98"/>
      <c r="G26" s="98"/>
    </row>
    <row r="27" spans="1:7" ht="15.75" thickBot="1">
      <c r="A27" s="140" t="s">
        <v>130</v>
      </c>
      <c r="B27" s="141"/>
      <c r="C27" s="141"/>
      <c r="D27" s="141"/>
      <c r="E27" s="141"/>
      <c r="F27" s="141"/>
      <c r="G27" s="142"/>
    </row>
    <row r="28" spans="1:7" ht="7.5" customHeight="1">
      <c r="A28" s="124"/>
      <c r="B28" s="124"/>
      <c r="C28" s="124"/>
      <c r="D28" s="124"/>
      <c r="E28" s="124"/>
      <c r="F28" s="124"/>
      <c r="G28" s="124"/>
    </row>
    <row r="29" spans="1:7" ht="15">
      <c r="A29" s="100"/>
      <c r="B29" s="101"/>
      <c r="D29" s="102" t="s">
        <v>62</v>
      </c>
      <c r="E29" s="102" t="s">
        <v>63</v>
      </c>
      <c r="F29" s="101"/>
      <c r="G29" s="98"/>
    </row>
    <row r="30" spans="1:7" ht="15">
      <c r="A30" s="100"/>
      <c r="B30" s="143" t="s">
        <v>103</v>
      </c>
      <c r="C30" s="143"/>
      <c r="D30" s="101">
        <v>2</v>
      </c>
      <c r="E30" s="101">
        <v>10</v>
      </c>
      <c r="F30" s="101"/>
      <c r="G30" s="98"/>
    </row>
    <row r="31" spans="1:7" ht="15">
      <c r="A31" s="100"/>
      <c r="B31" s="143" t="s">
        <v>106</v>
      </c>
      <c r="C31" s="143"/>
      <c r="D31" s="101">
        <v>2</v>
      </c>
      <c r="E31" s="101">
        <v>7</v>
      </c>
      <c r="F31" s="101"/>
      <c r="G31" s="98"/>
    </row>
    <row r="32" spans="1:7" ht="15">
      <c r="A32" s="100"/>
      <c r="B32" s="143" t="s">
        <v>104</v>
      </c>
      <c r="C32" s="143"/>
      <c r="D32" s="101">
        <v>2</v>
      </c>
      <c r="E32" s="101">
        <v>10</v>
      </c>
      <c r="F32" s="101"/>
      <c r="G32" s="98"/>
    </row>
    <row r="33" spans="1:7" ht="15">
      <c r="A33" s="92"/>
      <c r="B33" s="129" t="s">
        <v>105</v>
      </c>
      <c r="C33" s="129"/>
      <c r="D33" s="97">
        <v>2</v>
      </c>
      <c r="E33" s="97">
        <v>10</v>
      </c>
      <c r="F33" s="98"/>
      <c r="G33" s="98"/>
    </row>
    <row r="34" spans="1:7" ht="15">
      <c r="A34" s="92"/>
      <c r="B34" s="129" t="s">
        <v>107</v>
      </c>
      <c r="C34" s="129"/>
      <c r="D34" s="97">
        <v>0</v>
      </c>
      <c r="E34" s="97">
        <v>0</v>
      </c>
      <c r="F34" s="98"/>
      <c r="G34" s="98"/>
    </row>
    <row r="35" spans="1:7" ht="15">
      <c r="A35" s="92"/>
      <c r="B35" s="129" t="s">
        <v>112</v>
      </c>
      <c r="C35" s="129"/>
      <c r="D35" s="97">
        <v>1</v>
      </c>
      <c r="E35" s="97">
        <v>0</v>
      </c>
      <c r="F35" s="98"/>
      <c r="G35" s="98"/>
    </row>
    <row r="36" spans="2:5" ht="15">
      <c r="B36" s="129" t="s">
        <v>124</v>
      </c>
      <c r="C36" s="129"/>
      <c r="D36" s="97">
        <v>2</v>
      </c>
      <c r="E36" s="97">
        <v>1</v>
      </c>
    </row>
    <row r="37" spans="2:5" ht="15.75" thickBot="1">
      <c r="B37" s="98"/>
      <c r="C37" s="98"/>
      <c r="D37" s="97"/>
      <c r="E37" s="97"/>
    </row>
    <row r="38" spans="1:7" ht="15.75" thickBot="1">
      <c r="A38" s="140" t="s">
        <v>91</v>
      </c>
      <c r="B38" s="141"/>
      <c r="C38" s="141"/>
      <c r="D38" s="141"/>
      <c r="E38" s="141"/>
      <c r="F38" s="141"/>
      <c r="G38" s="142"/>
    </row>
    <row r="39" spans="1:7" ht="7.5" customHeight="1">
      <c r="A39" s="124"/>
      <c r="B39" s="124"/>
      <c r="C39" s="124"/>
      <c r="D39" s="124"/>
      <c r="E39" s="124"/>
      <c r="F39" s="124"/>
      <c r="G39" s="124"/>
    </row>
    <row r="40" spans="2:5" ht="15">
      <c r="B40" s="99" t="s">
        <v>93</v>
      </c>
      <c r="C40" s="99" t="s">
        <v>94</v>
      </c>
      <c r="D40" s="144" t="s">
        <v>95</v>
      </c>
      <c r="E40" s="144"/>
    </row>
    <row r="41" spans="2:4" ht="15">
      <c r="B41" s="76" t="s">
        <v>92</v>
      </c>
      <c r="C41" s="76" t="s">
        <v>96</v>
      </c>
      <c r="D41" s="76" t="s">
        <v>97</v>
      </c>
    </row>
    <row r="42" spans="2:4" ht="15">
      <c r="B42" s="76" t="s">
        <v>98</v>
      </c>
      <c r="C42" s="76" t="s">
        <v>99</v>
      </c>
      <c r="D42" s="76" t="s">
        <v>96</v>
      </c>
    </row>
    <row r="44" spans="2:7" ht="15">
      <c r="B44" s="129" t="s">
        <v>100</v>
      </c>
      <c r="C44" s="129"/>
      <c r="D44" s="129"/>
      <c r="E44" s="129"/>
      <c r="F44" s="129"/>
      <c r="G44" s="129"/>
    </row>
    <row r="45" spans="2:6" ht="15.75" thickBot="1">
      <c r="B45" s="96"/>
      <c r="C45" s="75"/>
      <c r="D45" s="75"/>
      <c r="E45" s="75"/>
      <c r="F45" s="75"/>
    </row>
    <row r="46" spans="1:7" ht="15.75" thickBot="1">
      <c r="A46" s="137" t="s">
        <v>101</v>
      </c>
      <c r="B46" s="138"/>
      <c r="C46" s="138"/>
      <c r="D46" s="138"/>
      <c r="E46" s="138"/>
      <c r="F46" s="138"/>
      <c r="G46" s="139"/>
    </row>
    <row r="47" spans="1:7" ht="7.5" customHeight="1">
      <c r="A47" s="123"/>
      <c r="B47" s="123"/>
      <c r="C47" s="123"/>
      <c r="D47" s="123"/>
      <c r="E47" s="123"/>
      <c r="F47" s="123"/>
      <c r="G47" s="123"/>
    </row>
    <row r="48" spans="2:7" ht="15">
      <c r="B48" s="129" t="s">
        <v>121</v>
      </c>
      <c r="C48" s="129"/>
      <c r="D48" s="129"/>
      <c r="E48" s="129"/>
      <c r="F48" s="129"/>
      <c r="G48" s="129"/>
    </row>
  </sheetData>
  <sheetProtection sheet="1"/>
  <mergeCells count="35">
    <mergeCell ref="D40:E40"/>
    <mergeCell ref="B12:G12"/>
    <mergeCell ref="B36:C36"/>
    <mergeCell ref="B15:C15"/>
    <mergeCell ref="B16:C16"/>
    <mergeCell ref="D15:G15"/>
    <mergeCell ref="D16:G16"/>
    <mergeCell ref="B31:C31"/>
    <mergeCell ref="B32:C32"/>
    <mergeCell ref="B33:C33"/>
    <mergeCell ref="B44:G44"/>
    <mergeCell ref="B48:G48"/>
    <mergeCell ref="A1:G1"/>
    <mergeCell ref="A3:G3"/>
    <mergeCell ref="A19:G19"/>
    <mergeCell ref="A38:G38"/>
    <mergeCell ref="A46:G46"/>
    <mergeCell ref="A27:G27"/>
    <mergeCell ref="B35:C35"/>
    <mergeCell ref="B30:C30"/>
    <mergeCell ref="B34:C34"/>
    <mergeCell ref="B13:G13"/>
    <mergeCell ref="B4:G4"/>
    <mergeCell ref="B21:B22"/>
    <mergeCell ref="B25:G25"/>
    <mergeCell ref="B9:G9"/>
    <mergeCell ref="B8:G8"/>
    <mergeCell ref="B7:G7"/>
    <mergeCell ref="B10:G10"/>
    <mergeCell ref="B11:G11"/>
    <mergeCell ref="B23:G23"/>
    <mergeCell ref="B24:G24"/>
    <mergeCell ref="B5:G5"/>
    <mergeCell ref="A18:G18"/>
    <mergeCell ref="B6:G6"/>
  </mergeCells>
  <dataValidations count="1">
    <dataValidation type="list" allowBlank="1" showInputMessage="1" showErrorMessage="1" sqref="D16">
      <formula1>"1er, 2ème, 3ème, 4ème,5ème,6ème,7ème,8ème"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workbookViewId="0" topLeftCell="A1">
      <selection activeCell="T22" sqref="T22:U25"/>
    </sheetView>
  </sheetViews>
  <sheetFormatPr defaultColWidth="10.8515625" defaultRowHeight="12.75"/>
  <cols>
    <col min="1" max="1" width="6.00390625" style="0" customWidth="1"/>
    <col min="2" max="2" width="28.00390625" style="0" customWidth="1"/>
    <col min="3" max="16" width="4.7109375" style="0" customWidth="1"/>
    <col min="17" max="17" width="2.28125" style="0" customWidth="1"/>
    <col min="18" max="18" width="6.00390625" style="0" customWidth="1"/>
    <col min="19" max="19" width="6.28125" style="0" customWidth="1"/>
    <col min="20" max="20" width="1.1484375" style="0" customWidth="1"/>
  </cols>
  <sheetData>
    <row r="1" spans="3:20" ht="12.75">
      <c r="C1" s="166" t="s">
        <v>46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3:20" ht="27" customHeight="1">
      <c r="C2" s="164" t="str">
        <f>CONCATENATE("Championnat Jurassien par équipes ",Explications!D16," tour")</f>
        <v>Championnat Jurassien par équipes 1er tour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3:20" ht="12.75">
      <c r="C3" s="5"/>
      <c r="D3" s="72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3"/>
      <c r="R3" s="73"/>
      <c r="S3" s="5"/>
      <c r="T3" s="5"/>
    </row>
    <row r="4" spans="3:20" ht="25.5" customHeight="1">
      <c r="C4" s="165" t="str">
        <f>Explications!D15</f>
        <v>Date, lieu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2:21" ht="73.5" customHeight="1">
      <c r="B5" s="3" t="s">
        <v>116</v>
      </c>
      <c r="C5" s="163">
        <f>IF(B7&lt;&gt;0,B7,1)</f>
        <v>1</v>
      </c>
      <c r="D5" s="163"/>
      <c r="E5" s="163">
        <f>IF(B9&lt;&gt;0,B9,2)</f>
        <v>2</v>
      </c>
      <c r="F5" s="163"/>
      <c r="G5" s="163">
        <f>IF(B11&lt;&gt;0,B11,3)</f>
        <v>3</v>
      </c>
      <c r="H5" s="163"/>
      <c r="I5" s="163">
        <f>IF(B13&lt;&gt;0,B13,4)</f>
        <v>4</v>
      </c>
      <c r="J5" s="163"/>
      <c r="K5" s="163">
        <f>IF(B15&lt;&gt;0,B15,5)</f>
        <v>5</v>
      </c>
      <c r="L5" s="163"/>
      <c r="M5" s="163">
        <f>IF(B17&lt;&gt;0,B17,6)</f>
        <v>6</v>
      </c>
      <c r="N5" s="163"/>
      <c r="O5" s="183">
        <f>IF(B19&lt;&gt;"",B19,7)</f>
        <v>7</v>
      </c>
      <c r="P5" s="183"/>
      <c r="R5" s="4" t="s">
        <v>0</v>
      </c>
      <c r="S5" s="4"/>
      <c r="T5" s="4"/>
      <c r="U5" s="4" t="s">
        <v>1</v>
      </c>
    </row>
    <row r="6" spans="2:25" ht="18" customHeight="1" thickBo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W6" s="38"/>
      <c r="X6" s="38"/>
      <c r="Y6" s="38"/>
    </row>
    <row r="7" spans="1:21" ht="18" customHeight="1">
      <c r="A7" s="155">
        <v>1</v>
      </c>
      <c r="B7" s="153"/>
      <c r="C7" s="159"/>
      <c r="D7" s="160"/>
      <c r="E7" s="147"/>
      <c r="F7" s="40"/>
      <c r="G7" s="147"/>
      <c r="H7" s="40"/>
      <c r="I7" s="147"/>
      <c r="J7" s="40"/>
      <c r="K7" s="147"/>
      <c r="L7" s="40"/>
      <c r="M7" s="147"/>
      <c r="N7" s="40"/>
      <c r="O7" s="147"/>
      <c r="P7" s="40"/>
      <c r="R7" s="149">
        <f>IF(O7+M7+K7+I7+G7+E7+C7=0,"",O7+M7+K7+I7+G7+E7+C7)</f>
      </c>
      <c r="S7" s="36">
        <f>IF(P7+N7+L7+J7+H7+F7+D7=0,"",P7+N7+L7+J7+H7+F7+D7)</f>
      </c>
      <c r="T7" s="5"/>
      <c r="U7" s="157"/>
    </row>
    <row r="8" spans="1:21" ht="18" customHeight="1" thickBot="1">
      <c r="A8" s="156"/>
      <c r="B8" s="154"/>
      <c r="C8" s="161"/>
      <c r="D8" s="162"/>
      <c r="E8" s="148"/>
      <c r="F8" s="41"/>
      <c r="G8" s="148"/>
      <c r="H8" s="41"/>
      <c r="I8" s="148"/>
      <c r="J8" s="41"/>
      <c r="K8" s="148"/>
      <c r="L8" s="41"/>
      <c r="M8" s="148"/>
      <c r="N8" s="41"/>
      <c r="O8" s="148"/>
      <c r="P8" s="41"/>
      <c r="R8" s="150"/>
      <c r="S8" s="37">
        <f aca="true" t="shared" si="0" ref="S8:S20">IF(P8+N8+L8+J8+H8+F8+D8=0,"",P8+N8+L8+J8+H8+F8+D8)</f>
      </c>
      <c r="T8" s="5"/>
      <c r="U8" s="158"/>
    </row>
    <row r="9" spans="1:21" ht="18" customHeight="1" thickBot="1">
      <c r="A9" s="155">
        <v>2</v>
      </c>
      <c r="B9" s="153"/>
      <c r="C9" s="147"/>
      <c r="D9" s="40"/>
      <c r="E9" s="159"/>
      <c r="F9" s="160"/>
      <c r="G9" s="147"/>
      <c r="H9" s="40"/>
      <c r="I9" s="147"/>
      <c r="J9" s="40"/>
      <c r="K9" s="147"/>
      <c r="L9" s="40"/>
      <c r="M9" s="147"/>
      <c r="N9" s="40"/>
      <c r="O9" s="147"/>
      <c r="P9" s="40"/>
      <c r="R9" s="149">
        <f>IF(O9+M9+K9+I9+G9+E9+C9=0,"",O9+M9+K9+I9+G9+E9+C9)</f>
      </c>
      <c r="S9" s="36">
        <f t="shared" si="0"/>
      </c>
      <c r="T9" s="5"/>
      <c r="U9" s="157"/>
    </row>
    <row r="10" spans="1:21" ht="18" customHeight="1" thickBot="1">
      <c r="A10" s="156"/>
      <c r="B10" s="154"/>
      <c r="C10" s="148"/>
      <c r="D10" s="41"/>
      <c r="E10" s="161"/>
      <c r="F10" s="162"/>
      <c r="G10" s="148"/>
      <c r="H10" s="41"/>
      <c r="I10" s="148"/>
      <c r="J10" s="41"/>
      <c r="K10" s="148"/>
      <c r="L10" s="41"/>
      <c r="M10" s="148"/>
      <c r="N10" s="41"/>
      <c r="O10" s="148"/>
      <c r="P10" s="41"/>
      <c r="R10" s="150"/>
      <c r="S10" s="36">
        <f t="shared" si="0"/>
      </c>
      <c r="T10" s="5"/>
      <c r="U10" s="158"/>
    </row>
    <row r="11" spans="1:21" ht="18" customHeight="1" thickBot="1">
      <c r="A11" s="155">
        <v>3</v>
      </c>
      <c r="B11" s="153"/>
      <c r="C11" s="147"/>
      <c r="D11" s="40"/>
      <c r="E11" s="147"/>
      <c r="F11" s="40"/>
      <c r="G11" s="159"/>
      <c r="H11" s="160"/>
      <c r="I11" s="147"/>
      <c r="J11" s="40"/>
      <c r="K11" s="147"/>
      <c r="L11" s="40"/>
      <c r="M11" s="147"/>
      <c r="N11" s="40"/>
      <c r="O11" s="147"/>
      <c r="P11" s="40"/>
      <c r="R11" s="149">
        <f>IF(O11+M11+K11+I11+G11+E11+C11=0,"",O11+M11+K11+I11+G11+E11+C11)</f>
      </c>
      <c r="S11" s="36">
        <f t="shared" si="0"/>
      </c>
      <c r="T11" s="5"/>
      <c r="U11" s="157"/>
    </row>
    <row r="12" spans="1:23" ht="18" customHeight="1" thickBot="1">
      <c r="A12" s="156"/>
      <c r="B12" s="154"/>
      <c r="C12" s="148"/>
      <c r="D12" s="41"/>
      <c r="E12" s="148"/>
      <c r="F12" s="41"/>
      <c r="G12" s="161"/>
      <c r="H12" s="162"/>
      <c r="I12" s="148"/>
      <c r="J12" s="41"/>
      <c r="K12" s="148"/>
      <c r="L12" s="41"/>
      <c r="M12" s="148"/>
      <c r="N12" s="41"/>
      <c r="O12" s="148"/>
      <c r="P12" s="41"/>
      <c r="R12" s="150"/>
      <c r="S12" s="36">
        <f t="shared" si="0"/>
      </c>
      <c r="T12" s="5"/>
      <c r="U12" s="158"/>
      <c r="W12" s="42"/>
    </row>
    <row r="13" spans="1:21" ht="18" customHeight="1" thickBot="1">
      <c r="A13" s="155">
        <v>4</v>
      </c>
      <c r="B13" s="153"/>
      <c r="C13" s="147"/>
      <c r="D13" s="40"/>
      <c r="E13" s="147"/>
      <c r="F13" s="40"/>
      <c r="G13" s="147"/>
      <c r="H13" s="40"/>
      <c r="I13" s="159"/>
      <c r="J13" s="160"/>
      <c r="K13" s="147"/>
      <c r="L13" s="40"/>
      <c r="M13" s="147"/>
      <c r="N13" s="40"/>
      <c r="O13" s="147"/>
      <c r="P13" s="40"/>
      <c r="R13" s="149">
        <f>IF(O13+M13+K13+I13+G13+E13+C13=0,"",O13+M13+K13+I13+G13+E13+C13)</f>
      </c>
      <c r="S13" s="36">
        <f t="shared" si="0"/>
      </c>
      <c r="T13" s="5"/>
      <c r="U13" s="157"/>
    </row>
    <row r="14" spans="1:21" ht="18" customHeight="1" thickBot="1">
      <c r="A14" s="156"/>
      <c r="B14" s="154"/>
      <c r="C14" s="148"/>
      <c r="D14" s="41"/>
      <c r="E14" s="148"/>
      <c r="F14" s="41"/>
      <c r="G14" s="148"/>
      <c r="H14" s="41"/>
      <c r="I14" s="161"/>
      <c r="J14" s="162"/>
      <c r="K14" s="148"/>
      <c r="L14" s="41"/>
      <c r="M14" s="148"/>
      <c r="N14" s="41"/>
      <c r="O14" s="148"/>
      <c r="P14" s="41"/>
      <c r="R14" s="150"/>
      <c r="S14" s="36">
        <f t="shared" si="0"/>
      </c>
      <c r="T14" s="5"/>
      <c r="U14" s="158"/>
    </row>
    <row r="15" spans="1:23" ht="18" customHeight="1" thickBot="1">
      <c r="A15" s="155">
        <v>5</v>
      </c>
      <c r="B15" s="153"/>
      <c r="C15" s="147"/>
      <c r="D15" s="40"/>
      <c r="E15" s="147"/>
      <c r="F15" s="40"/>
      <c r="G15" s="147"/>
      <c r="H15" s="40"/>
      <c r="I15" s="147"/>
      <c r="J15" s="40"/>
      <c r="K15" s="159"/>
      <c r="L15" s="160"/>
      <c r="M15" s="147"/>
      <c r="N15" s="40"/>
      <c r="O15" s="147"/>
      <c r="P15" s="40"/>
      <c r="R15" s="149">
        <f>IF(O15+M15+K15+I15+G15+E15+C15=0,"",O15+M15+K15+I15+G15+E15+C15)</f>
      </c>
      <c r="S15" s="36">
        <f t="shared" si="0"/>
      </c>
      <c r="T15" s="5"/>
      <c r="U15" s="157"/>
      <c r="W15" s="42"/>
    </row>
    <row r="16" spans="1:21" ht="18" customHeight="1" thickBot="1">
      <c r="A16" s="156"/>
      <c r="B16" s="154"/>
      <c r="C16" s="148"/>
      <c r="D16" s="41"/>
      <c r="E16" s="148"/>
      <c r="F16" s="41"/>
      <c r="G16" s="148"/>
      <c r="H16" s="41"/>
      <c r="I16" s="148"/>
      <c r="J16" s="41"/>
      <c r="K16" s="161"/>
      <c r="L16" s="162"/>
      <c r="M16" s="148"/>
      <c r="N16" s="41"/>
      <c r="O16" s="148"/>
      <c r="P16" s="41"/>
      <c r="R16" s="150"/>
      <c r="S16" s="36">
        <f t="shared" si="0"/>
      </c>
      <c r="T16" s="5"/>
      <c r="U16" s="158"/>
    </row>
    <row r="17" spans="1:21" ht="18" customHeight="1" thickBot="1">
      <c r="A17" s="155">
        <v>6</v>
      </c>
      <c r="B17" s="153"/>
      <c r="C17" s="147"/>
      <c r="D17" s="40"/>
      <c r="E17" s="147"/>
      <c r="F17" s="40"/>
      <c r="G17" s="147"/>
      <c r="H17" s="40"/>
      <c r="I17" s="147"/>
      <c r="J17" s="40"/>
      <c r="K17" s="147"/>
      <c r="L17" s="40"/>
      <c r="M17" s="159"/>
      <c r="N17" s="160"/>
      <c r="O17" s="147"/>
      <c r="P17" s="40"/>
      <c r="R17" s="149">
        <f>IF(O17+M17+K17+I17+G17+E17+C17=0,"",O17+M17+K17+I17+G17+E17+C17)</f>
      </c>
      <c r="S17" s="36">
        <f t="shared" si="0"/>
      </c>
      <c r="T17" s="5"/>
      <c r="U17" s="157"/>
    </row>
    <row r="18" spans="1:21" ht="18" customHeight="1" thickBot="1">
      <c r="A18" s="156"/>
      <c r="B18" s="154"/>
      <c r="C18" s="148"/>
      <c r="D18" s="41"/>
      <c r="E18" s="148"/>
      <c r="F18" s="41"/>
      <c r="G18" s="148"/>
      <c r="H18" s="41"/>
      <c r="I18" s="148"/>
      <c r="J18" s="41"/>
      <c r="K18" s="148"/>
      <c r="L18" s="41"/>
      <c r="M18" s="161"/>
      <c r="N18" s="162"/>
      <c r="O18" s="148"/>
      <c r="P18" s="41"/>
      <c r="R18" s="150"/>
      <c r="S18" s="36">
        <f t="shared" si="0"/>
      </c>
      <c r="T18" s="5"/>
      <c r="U18" s="158"/>
    </row>
    <row r="19" spans="1:21" ht="18" customHeight="1" thickBot="1">
      <c r="A19" s="155">
        <v>7</v>
      </c>
      <c r="B19" s="153"/>
      <c r="C19" s="147"/>
      <c r="D19" s="40"/>
      <c r="E19" s="147"/>
      <c r="F19" s="40"/>
      <c r="G19" s="147"/>
      <c r="H19" s="40"/>
      <c r="I19" s="147"/>
      <c r="J19" s="40"/>
      <c r="K19" s="147"/>
      <c r="L19" s="40"/>
      <c r="M19" s="147"/>
      <c r="N19" s="40"/>
      <c r="O19" s="159"/>
      <c r="P19" s="160"/>
      <c r="R19" s="149">
        <f>IF(O19+M19+K19+I19+G19+E19+C19=0,"",O19+M19+K19+I19+G19+E19+C19)</f>
      </c>
      <c r="S19" s="36">
        <f t="shared" si="0"/>
      </c>
      <c r="T19" s="5"/>
      <c r="U19" s="157"/>
    </row>
    <row r="20" spans="1:21" ht="18" customHeight="1" thickBot="1">
      <c r="A20" s="156"/>
      <c r="B20" s="154"/>
      <c r="C20" s="148"/>
      <c r="D20" s="41"/>
      <c r="E20" s="148"/>
      <c r="F20" s="41"/>
      <c r="G20" s="148"/>
      <c r="H20" s="41"/>
      <c r="I20" s="148"/>
      <c r="J20" s="41"/>
      <c r="K20" s="148"/>
      <c r="L20" s="41"/>
      <c r="M20" s="148"/>
      <c r="N20" s="41"/>
      <c r="O20" s="161"/>
      <c r="P20" s="162"/>
      <c r="R20" s="150"/>
      <c r="S20" s="36">
        <f t="shared" si="0"/>
      </c>
      <c r="T20" s="5"/>
      <c r="U20" s="158"/>
    </row>
    <row r="21" ht="12.75" thickBot="1"/>
    <row r="22" spans="2:21" ht="12">
      <c r="B22" s="1" t="s">
        <v>2</v>
      </c>
      <c r="C22" s="15" t="s">
        <v>3</v>
      </c>
      <c r="D22" s="15" t="s">
        <v>4</v>
      </c>
      <c r="E22" s="15" t="s">
        <v>5</v>
      </c>
      <c r="F22" s="15" t="s">
        <v>6</v>
      </c>
      <c r="G22" s="15" t="s">
        <v>7</v>
      </c>
      <c r="H22" s="15" t="s">
        <v>8</v>
      </c>
      <c r="I22" s="15" t="s">
        <v>9</v>
      </c>
      <c r="J22" s="15" t="s">
        <v>10</v>
      </c>
      <c r="K22" s="15" t="s">
        <v>11</v>
      </c>
      <c r="L22" s="15" t="s">
        <v>12</v>
      </c>
      <c r="M22" s="15" t="s">
        <v>13</v>
      </c>
      <c r="N22" s="8"/>
      <c r="O22" s="6"/>
      <c r="P22" s="6"/>
      <c r="T22" s="167"/>
      <c r="U22" s="168"/>
    </row>
    <row r="23" spans="2:21" ht="12.75" customHeight="1">
      <c r="B23" s="2"/>
      <c r="C23" s="15" t="s">
        <v>14</v>
      </c>
      <c r="D23" s="15" t="s">
        <v>15</v>
      </c>
      <c r="E23" s="15" t="s">
        <v>16</v>
      </c>
      <c r="F23" s="15" t="s">
        <v>17</v>
      </c>
      <c r="G23" s="15" t="s">
        <v>18</v>
      </c>
      <c r="H23" s="15" t="s">
        <v>19</v>
      </c>
      <c r="I23" s="15" t="s">
        <v>20</v>
      </c>
      <c r="J23" s="15" t="s">
        <v>21</v>
      </c>
      <c r="K23" s="15" t="s">
        <v>22</v>
      </c>
      <c r="L23" s="15" t="s">
        <v>23</v>
      </c>
      <c r="M23" s="15"/>
      <c r="N23" s="10"/>
      <c r="O23" s="6"/>
      <c r="P23" s="6"/>
      <c r="Q23" s="151" t="s">
        <v>28</v>
      </c>
      <c r="R23" s="151"/>
      <c r="S23" s="152"/>
      <c r="T23" s="169"/>
      <c r="U23" s="170"/>
    </row>
    <row r="24" spans="2:21" ht="4.5" customHeight="1">
      <c r="B24" s="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/>
      <c r="P24" s="6"/>
      <c r="Q24" s="151"/>
      <c r="R24" s="151"/>
      <c r="S24" s="152"/>
      <c r="T24" s="169"/>
      <c r="U24" s="170"/>
    </row>
    <row r="25" spans="2:21" ht="12.75" thickBot="1">
      <c r="B25" s="1" t="s">
        <v>24</v>
      </c>
      <c r="C25" s="15" t="s">
        <v>3</v>
      </c>
      <c r="D25" s="15" t="s">
        <v>4</v>
      </c>
      <c r="E25" s="15" t="s">
        <v>5</v>
      </c>
      <c r="F25" s="15" t="s">
        <v>10</v>
      </c>
      <c r="G25" s="15" t="s">
        <v>16</v>
      </c>
      <c r="H25" s="15" t="s">
        <v>23</v>
      </c>
      <c r="I25" s="15" t="s">
        <v>7</v>
      </c>
      <c r="J25" s="15" t="s">
        <v>8</v>
      </c>
      <c r="K25" s="15" t="s">
        <v>17</v>
      </c>
      <c r="L25" s="7"/>
      <c r="M25" s="7"/>
      <c r="N25" s="8"/>
      <c r="O25" s="6"/>
      <c r="P25" s="6"/>
      <c r="T25" s="171"/>
      <c r="U25" s="172"/>
    </row>
    <row r="26" spans="2:16" ht="12">
      <c r="B26" s="2"/>
      <c r="C26" s="15" t="s">
        <v>11</v>
      </c>
      <c r="D26" s="15" t="s">
        <v>21</v>
      </c>
      <c r="E26" s="15" t="s">
        <v>13</v>
      </c>
      <c r="F26" s="15" t="s">
        <v>14</v>
      </c>
      <c r="G26" s="15" t="s">
        <v>20</v>
      </c>
      <c r="H26" s="15" t="s">
        <v>19</v>
      </c>
      <c r="I26" s="9"/>
      <c r="J26" s="9"/>
      <c r="K26" s="9"/>
      <c r="L26" s="9"/>
      <c r="M26" s="9"/>
      <c r="N26" s="10"/>
      <c r="O26" s="6"/>
      <c r="P26" s="6"/>
    </row>
    <row r="27" spans="2:16" ht="4.5" customHeight="1">
      <c r="B27" s="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/>
      <c r="P27" s="6"/>
    </row>
    <row r="28" spans="2:21" ht="12.75" customHeight="1">
      <c r="B28" s="12" t="s">
        <v>25</v>
      </c>
      <c r="C28" s="15" t="s">
        <v>3</v>
      </c>
      <c r="D28" s="15" t="s">
        <v>4</v>
      </c>
      <c r="E28" s="15" t="s">
        <v>21</v>
      </c>
      <c r="F28" s="15" t="s">
        <v>7</v>
      </c>
      <c r="G28" s="15" t="s">
        <v>8</v>
      </c>
      <c r="H28" s="15" t="s">
        <v>10</v>
      </c>
      <c r="I28" s="15" t="s">
        <v>11</v>
      </c>
      <c r="J28" s="15" t="s">
        <v>19</v>
      </c>
      <c r="K28" s="15" t="s">
        <v>14</v>
      </c>
      <c r="L28" s="15" t="s">
        <v>16</v>
      </c>
      <c r="M28" s="13"/>
      <c r="N28" s="14"/>
      <c r="O28" s="6"/>
      <c r="P28" s="6"/>
      <c r="R28" s="179" t="s">
        <v>134</v>
      </c>
      <c r="S28" s="180"/>
      <c r="T28" s="180"/>
      <c r="U28" s="180"/>
    </row>
    <row r="29" spans="3:21" ht="3.75" customHeight="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R29" s="173" t="s">
        <v>133</v>
      </c>
      <c r="S29" s="174"/>
      <c r="T29" s="181" t="s">
        <v>62</v>
      </c>
      <c r="U29" s="181"/>
    </row>
    <row r="30" spans="2:21" ht="12">
      <c r="B30" s="12" t="s">
        <v>26</v>
      </c>
      <c r="C30" s="15" t="s">
        <v>3</v>
      </c>
      <c r="D30" s="15" t="s">
        <v>4</v>
      </c>
      <c r="E30" s="15" t="s">
        <v>10</v>
      </c>
      <c r="F30" s="15" t="s">
        <v>11</v>
      </c>
      <c r="G30" s="15" t="s">
        <v>14</v>
      </c>
      <c r="H30" s="15" t="s">
        <v>7</v>
      </c>
      <c r="I30" s="13"/>
      <c r="J30" s="13"/>
      <c r="K30" s="13"/>
      <c r="L30" s="13"/>
      <c r="M30" s="13"/>
      <c r="N30" s="14"/>
      <c r="O30" s="6"/>
      <c r="P30" s="6"/>
      <c r="R30" s="175"/>
      <c r="S30" s="176"/>
      <c r="T30" s="181"/>
      <c r="U30" s="181"/>
    </row>
    <row r="31" spans="3:21" ht="4.5" customHeigh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175"/>
      <c r="S31" s="176"/>
      <c r="T31" s="182" t="s">
        <v>63</v>
      </c>
      <c r="U31" s="174"/>
    </row>
    <row r="32" spans="2:21" ht="12">
      <c r="B32" s="12" t="s">
        <v>27</v>
      </c>
      <c r="C32" s="15" t="s">
        <v>3</v>
      </c>
      <c r="D32" s="15" t="s">
        <v>10</v>
      </c>
      <c r="E32" s="15" t="s">
        <v>7</v>
      </c>
      <c r="F32" s="13"/>
      <c r="G32" s="13"/>
      <c r="H32" s="13"/>
      <c r="I32" s="13"/>
      <c r="J32" s="13"/>
      <c r="K32" s="13"/>
      <c r="L32" s="13"/>
      <c r="M32" s="13"/>
      <c r="N32" s="14"/>
      <c r="O32" s="6"/>
      <c r="P32" s="6"/>
      <c r="R32" s="177"/>
      <c r="S32" s="178"/>
      <c r="T32" s="177"/>
      <c r="U32" s="178"/>
    </row>
    <row r="33" spans="3:16" ht="1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7" ht="12">
      <c r="Q37" s="127"/>
    </row>
  </sheetData>
  <sheetProtection sheet="1"/>
  <mergeCells count="93">
    <mergeCell ref="R29:S32"/>
    <mergeCell ref="R28:U28"/>
    <mergeCell ref="T29:U30"/>
    <mergeCell ref="T31:U32"/>
    <mergeCell ref="O5:P5"/>
    <mergeCell ref="C5:D5"/>
    <mergeCell ref="E5:F5"/>
    <mergeCell ref="G5:H5"/>
    <mergeCell ref="I5:J5"/>
    <mergeCell ref="K5:L5"/>
    <mergeCell ref="M5:N5"/>
    <mergeCell ref="C2:T2"/>
    <mergeCell ref="C4:T4"/>
    <mergeCell ref="C1:T1"/>
    <mergeCell ref="T22:U25"/>
    <mergeCell ref="U15:U16"/>
    <mergeCell ref="U17:U18"/>
    <mergeCell ref="U19:U20"/>
    <mergeCell ref="U7:U8"/>
    <mergeCell ref="U9:U10"/>
    <mergeCell ref="U11:U12"/>
    <mergeCell ref="U13:U14"/>
    <mergeCell ref="R19:R20"/>
    <mergeCell ref="C7:D8"/>
    <mergeCell ref="E9:F10"/>
    <mergeCell ref="G11:H12"/>
    <mergeCell ref="I13:J14"/>
    <mergeCell ref="K15:L16"/>
    <mergeCell ref="M17:N18"/>
    <mergeCell ref="O19:P20"/>
    <mergeCell ref="O17:O18"/>
    <mergeCell ref="O11:O12"/>
    <mergeCell ref="O13:O14"/>
    <mergeCell ref="O15:O16"/>
    <mergeCell ref="R9:R10"/>
    <mergeCell ref="R11:R12"/>
    <mergeCell ref="R13:R14"/>
    <mergeCell ref="R15:R16"/>
    <mergeCell ref="M19:M20"/>
    <mergeCell ref="G9:G10"/>
    <mergeCell ref="I9:I10"/>
    <mergeCell ref="I11:I12"/>
    <mergeCell ref="K9:K10"/>
    <mergeCell ref="K11:K12"/>
    <mergeCell ref="K13:K14"/>
    <mergeCell ref="M9:M10"/>
    <mergeCell ref="M11:M12"/>
    <mergeCell ref="M13:M14"/>
    <mergeCell ref="K19:K20"/>
    <mergeCell ref="E19:E20"/>
    <mergeCell ref="G17:G18"/>
    <mergeCell ref="G19:G20"/>
    <mergeCell ref="G13:G14"/>
    <mergeCell ref="G15:G16"/>
    <mergeCell ref="I15:I16"/>
    <mergeCell ref="I17:I18"/>
    <mergeCell ref="I19:I20"/>
    <mergeCell ref="A19:A20"/>
    <mergeCell ref="E7:E8"/>
    <mergeCell ref="C9:C10"/>
    <mergeCell ref="C11:C12"/>
    <mergeCell ref="C13:C14"/>
    <mergeCell ref="C15:C16"/>
    <mergeCell ref="C17:C18"/>
    <mergeCell ref="C19:C20"/>
    <mergeCell ref="A7:A8"/>
    <mergeCell ref="A9:A10"/>
    <mergeCell ref="A15:A16"/>
    <mergeCell ref="A17:A18"/>
    <mergeCell ref="A11:A12"/>
    <mergeCell ref="A13:A14"/>
    <mergeCell ref="B17:B18"/>
    <mergeCell ref="B13:B14"/>
    <mergeCell ref="Q23:S24"/>
    <mergeCell ref="B7:B8"/>
    <mergeCell ref="B9:B10"/>
    <mergeCell ref="B11:B12"/>
    <mergeCell ref="B15:B16"/>
    <mergeCell ref="B19:B20"/>
    <mergeCell ref="G7:G8"/>
    <mergeCell ref="I7:I8"/>
    <mergeCell ref="K7:K8"/>
    <mergeCell ref="M7:M8"/>
    <mergeCell ref="E11:E12"/>
    <mergeCell ref="E13:E14"/>
    <mergeCell ref="E15:E16"/>
    <mergeCell ref="E17:E18"/>
    <mergeCell ref="O7:O8"/>
    <mergeCell ref="R7:R8"/>
    <mergeCell ref="K17:K18"/>
    <mergeCell ref="R17:R18"/>
    <mergeCell ref="M15:M16"/>
    <mergeCell ref="O9:O10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="115" zoomScaleNormal="115" workbookViewId="0" topLeftCell="A1">
      <selection activeCell="T22" sqref="T22:U25"/>
    </sheetView>
  </sheetViews>
  <sheetFormatPr defaultColWidth="10.8515625" defaultRowHeight="12.75"/>
  <cols>
    <col min="1" max="1" width="6.00390625" style="0" customWidth="1"/>
    <col min="2" max="2" width="28.00390625" style="0" customWidth="1"/>
    <col min="3" max="16" width="4.7109375" style="0" customWidth="1"/>
    <col min="17" max="17" width="2.28125" style="0" customWidth="1"/>
    <col min="18" max="18" width="6.00390625" style="0" customWidth="1"/>
    <col min="19" max="19" width="6.28125" style="0" customWidth="1"/>
    <col min="20" max="20" width="1.1484375" style="0" customWidth="1"/>
  </cols>
  <sheetData>
    <row r="1" spans="3:20" ht="12.75">
      <c r="C1" s="166" t="s">
        <v>46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3:20" ht="27" customHeight="1">
      <c r="C2" s="164" t="str">
        <f>PoulesA!C2</f>
        <v>Championnat Jurassien par équipes 1er tour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3:20" ht="12.75">
      <c r="C3" s="5"/>
      <c r="D3" s="72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3"/>
      <c r="R3" s="73"/>
      <c r="S3" s="5"/>
      <c r="T3" s="5"/>
    </row>
    <row r="4" spans="3:20" ht="25.5" customHeight="1">
      <c r="C4" s="165" t="str">
        <f>PoulesA!C4</f>
        <v>Date, lieu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2:21" ht="73.5" customHeight="1">
      <c r="B5" s="3" t="s">
        <v>116</v>
      </c>
      <c r="C5" s="163">
        <f>IF(B7&lt;&gt;0,B7,1)</f>
        <v>1</v>
      </c>
      <c r="D5" s="163"/>
      <c r="E5" s="163">
        <f>IF(B9&lt;&gt;0,B9,2)</f>
        <v>2</v>
      </c>
      <c r="F5" s="163"/>
      <c r="G5" s="163">
        <f>IF(B11&lt;&gt;0,B11,3)</f>
        <v>3</v>
      </c>
      <c r="H5" s="163"/>
      <c r="I5" s="163">
        <f>IF(B13&lt;&gt;0,B13,4)</f>
        <v>4</v>
      </c>
      <c r="J5" s="163"/>
      <c r="K5" s="163">
        <f>IF(B15&lt;&gt;0,B15,5)</f>
        <v>5</v>
      </c>
      <c r="L5" s="163"/>
      <c r="M5" s="163">
        <f>IF(B17&lt;&gt;0,B17,6)</f>
        <v>6</v>
      </c>
      <c r="N5" s="163"/>
      <c r="O5" s="183">
        <f>IF(B19&lt;&gt;"",B19,7)</f>
        <v>7</v>
      </c>
      <c r="P5" s="183"/>
      <c r="R5" s="4" t="s">
        <v>0</v>
      </c>
      <c r="S5" s="4"/>
      <c r="T5" s="4"/>
      <c r="U5" s="4" t="s">
        <v>1</v>
      </c>
    </row>
    <row r="6" spans="2:25" ht="18" customHeight="1" thickBo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W6" s="38"/>
      <c r="X6" s="38"/>
      <c r="Y6" s="38"/>
    </row>
    <row r="7" spans="1:21" ht="18" customHeight="1">
      <c r="A7" s="155">
        <v>1</v>
      </c>
      <c r="B7" s="153"/>
      <c r="C7" s="159"/>
      <c r="D7" s="160"/>
      <c r="E7" s="147"/>
      <c r="F7" s="40"/>
      <c r="G7" s="147"/>
      <c r="H7" s="40"/>
      <c r="I7" s="147"/>
      <c r="J7" s="40"/>
      <c r="K7" s="147"/>
      <c r="L7" s="40"/>
      <c r="M7" s="147"/>
      <c r="N7" s="40"/>
      <c r="O7" s="147"/>
      <c r="P7" s="40"/>
      <c r="R7" s="149">
        <f>IF(O7+M7+K7+I7+G7+E7+C7=0,"",O7+M7+K7+I7+G7+E7+C7)</f>
      </c>
      <c r="S7" s="36">
        <f>IF(P7+N7+L7+J7+H7+F7+D7=0,"",P7+N7+L7+J7+H7+F7+D7)</f>
      </c>
      <c r="T7" s="5"/>
      <c r="U7" s="157"/>
    </row>
    <row r="8" spans="1:21" ht="18" customHeight="1" thickBot="1">
      <c r="A8" s="156"/>
      <c r="B8" s="154"/>
      <c r="C8" s="161"/>
      <c r="D8" s="162"/>
      <c r="E8" s="148"/>
      <c r="F8" s="41"/>
      <c r="G8" s="148"/>
      <c r="H8" s="41"/>
      <c r="I8" s="148"/>
      <c r="J8" s="41"/>
      <c r="K8" s="148"/>
      <c r="L8" s="41"/>
      <c r="M8" s="148"/>
      <c r="N8" s="41"/>
      <c r="O8" s="148"/>
      <c r="P8" s="41"/>
      <c r="R8" s="150"/>
      <c r="S8" s="37">
        <f aca="true" t="shared" si="0" ref="S8:S20">IF(P8+N8+L8+J8+H8+F8+D8=0,"",P8+N8+L8+J8+H8+F8+D8)</f>
      </c>
      <c r="T8" s="5"/>
      <c r="U8" s="158"/>
    </row>
    <row r="9" spans="1:21" ht="18" customHeight="1" thickBot="1">
      <c r="A9" s="155">
        <v>2</v>
      </c>
      <c r="B9" s="153"/>
      <c r="C9" s="147"/>
      <c r="D9" s="40"/>
      <c r="E9" s="159"/>
      <c r="F9" s="160"/>
      <c r="G9" s="147"/>
      <c r="H9" s="40"/>
      <c r="I9" s="147"/>
      <c r="J9" s="40"/>
      <c r="K9" s="147"/>
      <c r="L9" s="40"/>
      <c r="M9" s="147"/>
      <c r="N9" s="40"/>
      <c r="O9" s="147"/>
      <c r="P9" s="40"/>
      <c r="R9" s="149">
        <f>IF(O9+M9+K9+I9+G9+E9+C9=0,"",O9+M9+K9+I9+G9+E9+C9)</f>
      </c>
      <c r="S9" s="36">
        <f t="shared" si="0"/>
      </c>
      <c r="T9" s="5"/>
      <c r="U9" s="157"/>
    </row>
    <row r="10" spans="1:21" ht="18" customHeight="1" thickBot="1">
      <c r="A10" s="156"/>
      <c r="B10" s="154"/>
      <c r="C10" s="148"/>
      <c r="D10" s="41"/>
      <c r="E10" s="161"/>
      <c r="F10" s="162"/>
      <c r="G10" s="148"/>
      <c r="H10" s="41"/>
      <c r="I10" s="148"/>
      <c r="J10" s="41"/>
      <c r="K10" s="148"/>
      <c r="L10" s="41"/>
      <c r="M10" s="148"/>
      <c r="N10" s="41"/>
      <c r="O10" s="148"/>
      <c r="P10" s="41"/>
      <c r="R10" s="150"/>
      <c r="S10" s="36">
        <f t="shared" si="0"/>
      </c>
      <c r="T10" s="5"/>
      <c r="U10" s="158"/>
    </row>
    <row r="11" spans="1:21" ht="18" customHeight="1" thickBot="1">
      <c r="A11" s="155">
        <v>3</v>
      </c>
      <c r="B11" s="153"/>
      <c r="C11" s="147"/>
      <c r="D11" s="40"/>
      <c r="E11" s="147"/>
      <c r="F11" s="40"/>
      <c r="G11" s="159"/>
      <c r="H11" s="160"/>
      <c r="I11" s="147"/>
      <c r="J11" s="40"/>
      <c r="K11" s="147"/>
      <c r="L11" s="40"/>
      <c r="M11" s="147"/>
      <c r="N11" s="40"/>
      <c r="O11" s="147"/>
      <c r="P11" s="40"/>
      <c r="R11" s="149">
        <f>IF(O11+M11+K11+I11+G11+E11+C11=0,"",O11+M11+K11+I11+G11+E11+C11)</f>
      </c>
      <c r="S11" s="36">
        <f t="shared" si="0"/>
      </c>
      <c r="T11" s="5"/>
      <c r="U11" s="157"/>
    </row>
    <row r="12" spans="1:23" ht="18" customHeight="1" thickBot="1">
      <c r="A12" s="156"/>
      <c r="B12" s="154"/>
      <c r="C12" s="148"/>
      <c r="D12" s="41"/>
      <c r="E12" s="148"/>
      <c r="F12" s="41"/>
      <c r="G12" s="161"/>
      <c r="H12" s="162"/>
      <c r="I12" s="148"/>
      <c r="J12" s="41"/>
      <c r="K12" s="148"/>
      <c r="L12" s="41"/>
      <c r="M12" s="148"/>
      <c r="N12" s="41"/>
      <c r="O12" s="148"/>
      <c r="P12" s="41"/>
      <c r="R12" s="150"/>
      <c r="S12" s="36">
        <f t="shared" si="0"/>
      </c>
      <c r="T12" s="5"/>
      <c r="U12" s="158"/>
      <c r="W12" s="42"/>
    </row>
    <row r="13" spans="1:21" ht="18" customHeight="1" thickBot="1">
      <c r="A13" s="155">
        <v>4</v>
      </c>
      <c r="B13" s="153"/>
      <c r="C13" s="147"/>
      <c r="D13" s="40"/>
      <c r="E13" s="147"/>
      <c r="F13" s="40"/>
      <c r="G13" s="147"/>
      <c r="H13" s="40"/>
      <c r="I13" s="159"/>
      <c r="J13" s="160"/>
      <c r="K13" s="147"/>
      <c r="L13" s="40"/>
      <c r="M13" s="147"/>
      <c r="N13" s="40"/>
      <c r="O13" s="147"/>
      <c r="P13" s="40"/>
      <c r="R13" s="149">
        <f>IF(O13+M13+K13+I13+G13+E13+C13=0,"",O13+M13+K13+I13+G13+E13+C13)</f>
      </c>
      <c r="S13" s="36">
        <f t="shared" si="0"/>
      </c>
      <c r="T13" s="5"/>
      <c r="U13" s="157"/>
    </row>
    <row r="14" spans="1:21" ht="18" customHeight="1" thickBot="1">
      <c r="A14" s="156"/>
      <c r="B14" s="154"/>
      <c r="C14" s="148"/>
      <c r="D14" s="41"/>
      <c r="E14" s="148"/>
      <c r="F14" s="41"/>
      <c r="G14" s="148"/>
      <c r="H14" s="41"/>
      <c r="I14" s="161"/>
      <c r="J14" s="162"/>
      <c r="K14" s="148"/>
      <c r="L14" s="41"/>
      <c r="M14" s="148"/>
      <c r="N14" s="41"/>
      <c r="O14" s="148"/>
      <c r="P14" s="41"/>
      <c r="R14" s="150"/>
      <c r="S14" s="36">
        <f t="shared" si="0"/>
      </c>
      <c r="T14" s="5"/>
      <c r="U14" s="158"/>
    </row>
    <row r="15" spans="1:23" ht="18" customHeight="1" thickBot="1">
      <c r="A15" s="155">
        <v>5</v>
      </c>
      <c r="B15" s="153"/>
      <c r="C15" s="147"/>
      <c r="D15" s="40"/>
      <c r="E15" s="147"/>
      <c r="F15" s="40"/>
      <c r="G15" s="147"/>
      <c r="H15" s="40"/>
      <c r="I15" s="147"/>
      <c r="J15" s="40"/>
      <c r="K15" s="159"/>
      <c r="L15" s="160"/>
      <c r="M15" s="147"/>
      <c r="N15" s="40"/>
      <c r="O15" s="147"/>
      <c r="P15" s="40"/>
      <c r="R15" s="149">
        <f>IF(O15+M15+K15+I15+G15+E15+C15=0,"",O15+M15+K15+I15+G15+E15+C15)</f>
      </c>
      <c r="S15" s="36">
        <f t="shared" si="0"/>
      </c>
      <c r="T15" s="5"/>
      <c r="U15" s="157"/>
      <c r="W15" s="42"/>
    </row>
    <row r="16" spans="1:21" ht="18" customHeight="1" thickBot="1">
      <c r="A16" s="156"/>
      <c r="B16" s="154"/>
      <c r="C16" s="148"/>
      <c r="D16" s="41"/>
      <c r="E16" s="148"/>
      <c r="F16" s="41"/>
      <c r="G16" s="148"/>
      <c r="H16" s="41"/>
      <c r="I16" s="148"/>
      <c r="J16" s="41"/>
      <c r="K16" s="161"/>
      <c r="L16" s="162"/>
      <c r="M16" s="148"/>
      <c r="N16" s="41"/>
      <c r="O16" s="148"/>
      <c r="P16" s="41"/>
      <c r="R16" s="150"/>
      <c r="S16" s="36">
        <f t="shared" si="0"/>
      </c>
      <c r="T16" s="5"/>
      <c r="U16" s="158"/>
    </row>
    <row r="17" spans="1:21" ht="18" customHeight="1" thickBot="1">
      <c r="A17" s="155">
        <v>6</v>
      </c>
      <c r="B17" s="153"/>
      <c r="C17" s="147"/>
      <c r="D17" s="40"/>
      <c r="E17" s="147"/>
      <c r="F17" s="40"/>
      <c r="G17" s="147"/>
      <c r="H17" s="40"/>
      <c r="I17" s="147"/>
      <c r="J17" s="40"/>
      <c r="K17" s="147"/>
      <c r="L17" s="40"/>
      <c r="M17" s="159"/>
      <c r="N17" s="160"/>
      <c r="O17" s="147"/>
      <c r="P17" s="40"/>
      <c r="R17" s="149">
        <f>IF(O17+M17+K17+I17+G17+E17+C17=0,"",O17+M17+K17+I17+G17+E17+C17)</f>
      </c>
      <c r="S17" s="36">
        <f t="shared" si="0"/>
      </c>
      <c r="T17" s="5"/>
      <c r="U17" s="157"/>
    </row>
    <row r="18" spans="1:21" ht="18" customHeight="1" thickBot="1">
      <c r="A18" s="156"/>
      <c r="B18" s="154"/>
      <c r="C18" s="148"/>
      <c r="D18" s="41"/>
      <c r="E18" s="148"/>
      <c r="F18" s="41"/>
      <c r="G18" s="148"/>
      <c r="H18" s="41"/>
      <c r="I18" s="148"/>
      <c r="J18" s="41"/>
      <c r="K18" s="148"/>
      <c r="L18" s="41"/>
      <c r="M18" s="161"/>
      <c r="N18" s="162"/>
      <c r="O18" s="148"/>
      <c r="P18" s="41"/>
      <c r="R18" s="150"/>
      <c r="S18" s="36">
        <f t="shared" si="0"/>
      </c>
      <c r="T18" s="5"/>
      <c r="U18" s="158"/>
    </row>
    <row r="19" spans="1:21" ht="18" customHeight="1" thickBot="1">
      <c r="A19" s="155">
        <v>7</v>
      </c>
      <c r="B19" s="153"/>
      <c r="C19" s="147"/>
      <c r="D19" s="40"/>
      <c r="E19" s="147"/>
      <c r="F19" s="40"/>
      <c r="G19" s="147"/>
      <c r="H19" s="40"/>
      <c r="I19" s="147"/>
      <c r="J19" s="40"/>
      <c r="K19" s="147"/>
      <c r="L19" s="40"/>
      <c r="M19" s="147"/>
      <c r="N19" s="40"/>
      <c r="O19" s="159"/>
      <c r="P19" s="160"/>
      <c r="R19" s="149">
        <f>IF(O19+M19+K19+I19+G19+E19+C19=0,"",O19+M19+K19+I19+G19+E19+C19)</f>
      </c>
      <c r="S19" s="36">
        <f t="shared" si="0"/>
      </c>
      <c r="T19" s="5"/>
      <c r="U19" s="157"/>
    </row>
    <row r="20" spans="1:21" ht="18" customHeight="1" thickBot="1">
      <c r="A20" s="156"/>
      <c r="B20" s="154"/>
      <c r="C20" s="148"/>
      <c r="D20" s="41"/>
      <c r="E20" s="148"/>
      <c r="F20" s="41"/>
      <c r="G20" s="148"/>
      <c r="H20" s="41"/>
      <c r="I20" s="148"/>
      <c r="J20" s="41"/>
      <c r="K20" s="148"/>
      <c r="L20" s="41"/>
      <c r="M20" s="148"/>
      <c r="N20" s="41"/>
      <c r="O20" s="161"/>
      <c r="P20" s="162"/>
      <c r="R20" s="150"/>
      <c r="S20" s="36">
        <f t="shared" si="0"/>
      </c>
      <c r="T20" s="5"/>
      <c r="U20" s="158"/>
    </row>
    <row r="21" ht="12.75" thickBot="1"/>
    <row r="22" spans="2:21" ht="12">
      <c r="B22" s="1" t="s">
        <v>2</v>
      </c>
      <c r="C22" s="15" t="s">
        <v>3</v>
      </c>
      <c r="D22" s="15" t="s">
        <v>4</v>
      </c>
      <c r="E22" s="15" t="s">
        <v>5</v>
      </c>
      <c r="F22" s="15" t="s">
        <v>6</v>
      </c>
      <c r="G22" s="15" t="s">
        <v>7</v>
      </c>
      <c r="H22" s="15" t="s">
        <v>8</v>
      </c>
      <c r="I22" s="15" t="s">
        <v>9</v>
      </c>
      <c r="J22" s="15" t="s">
        <v>10</v>
      </c>
      <c r="K22" s="15" t="s">
        <v>11</v>
      </c>
      <c r="L22" s="15" t="s">
        <v>12</v>
      </c>
      <c r="M22" s="15" t="s">
        <v>13</v>
      </c>
      <c r="N22" s="8"/>
      <c r="O22" s="6"/>
      <c r="P22" s="6"/>
      <c r="T22" s="167"/>
      <c r="U22" s="168"/>
    </row>
    <row r="23" spans="2:21" ht="12.75" customHeight="1">
      <c r="B23" s="2"/>
      <c r="C23" s="15" t="s">
        <v>14</v>
      </c>
      <c r="D23" s="15" t="s">
        <v>15</v>
      </c>
      <c r="E23" s="15" t="s">
        <v>16</v>
      </c>
      <c r="F23" s="15" t="s">
        <v>17</v>
      </c>
      <c r="G23" s="15" t="s">
        <v>18</v>
      </c>
      <c r="H23" s="15" t="s">
        <v>19</v>
      </c>
      <c r="I23" s="15" t="s">
        <v>20</v>
      </c>
      <c r="J23" s="15" t="s">
        <v>21</v>
      </c>
      <c r="K23" s="15" t="s">
        <v>22</v>
      </c>
      <c r="L23" s="15" t="s">
        <v>23</v>
      </c>
      <c r="M23" s="15"/>
      <c r="N23" s="10"/>
      <c r="O23" s="6"/>
      <c r="P23" s="6"/>
      <c r="Q23" s="151" t="s">
        <v>28</v>
      </c>
      <c r="R23" s="151"/>
      <c r="S23" s="152"/>
      <c r="T23" s="169"/>
      <c r="U23" s="170"/>
    </row>
    <row r="24" spans="2:21" ht="4.5" customHeight="1">
      <c r="B24" s="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/>
      <c r="P24" s="6"/>
      <c r="Q24" s="151"/>
      <c r="R24" s="151"/>
      <c r="S24" s="152"/>
      <c r="T24" s="169"/>
      <c r="U24" s="170"/>
    </row>
    <row r="25" spans="2:21" ht="12.75" thickBot="1">
      <c r="B25" s="1" t="s">
        <v>24</v>
      </c>
      <c r="C25" s="15" t="s">
        <v>3</v>
      </c>
      <c r="D25" s="15" t="s">
        <v>4</v>
      </c>
      <c r="E25" s="15" t="s">
        <v>5</v>
      </c>
      <c r="F25" s="15" t="s">
        <v>10</v>
      </c>
      <c r="G25" s="15" t="s">
        <v>16</v>
      </c>
      <c r="H25" s="15" t="s">
        <v>23</v>
      </c>
      <c r="I25" s="15" t="s">
        <v>7</v>
      </c>
      <c r="J25" s="15" t="s">
        <v>8</v>
      </c>
      <c r="K25" s="15" t="s">
        <v>17</v>
      </c>
      <c r="L25" s="7"/>
      <c r="M25" s="7"/>
      <c r="N25" s="8"/>
      <c r="O25" s="6"/>
      <c r="P25" s="6"/>
      <c r="T25" s="171"/>
      <c r="U25" s="172"/>
    </row>
    <row r="26" spans="2:16" ht="12">
      <c r="B26" s="2"/>
      <c r="C26" s="15" t="s">
        <v>11</v>
      </c>
      <c r="D26" s="15" t="s">
        <v>21</v>
      </c>
      <c r="E26" s="15" t="s">
        <v>13</v>
      </c>
      <c r="F26" s="15" t="s">
        <v>14</v>
      </c>
      <c r="G26" s="15" t="s">
        <v>20</v>
      </c>
      <c r="H26" s="15" t="s">
        <v>19</v>
      </c>
      <c r="I26" s="9"/>
      <c r="J26" s="9"/>
      <c r="K26" s="9"/>
      <c r="L26" s="9"/>
      <c r="M26" s="9"/>
      <c r="N26" s="10"/>
      <c r="O26" s="6"/>
      <c r="P26" s="6"/>
    </row>
    <row r="27" spans="2:16" ht="4.5" customHeight="1">
      <c r="B27" s="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/>
      <c r="P27" s="6"/>
    </row>
    <row r="28" spans="2:21" ht="12">
      <c r="B28" s="12" t="s">
        <v>25</v>
      </c>
      <c r="C28" s="15" t="s">
        <v>3</v>
      </c>
      <c r="D28" s="15" t="s">
        <v>4</v>
      </c>
      <c r="E28" s="15" t="s">
        <v>21</v>
      </c>
      <c r="F28" s="15" t="s">
        <v>7</v>
      </c>
      <c r="G28" s="15" t="s">
        <v>8</v>
      </c>
      <c r="H28" s="15" t="s">
        <v>10</v>
      </c>
      <c r="I28" s="15" t="s">
        <v>11</v>
      </c>
      <c r="J28" s="15" t="s">
        <v>19</v>
      </c>
      <c r="K28" s="15" t="s">
        <v>14</v>
      </c>
      <c r="L28" s="15" t="s">
        <v>16</v>
      </c>
      <c r="M28" s="13"/>
      <c r="N28" s="14"/>
      <c r="O28" s="6"/>
      <c r="P28" s="6"/>
      <c r="R28" s="179" t="s">
        <v>134</v>
      </c>
      <c r="S28" s="180"/>
      <c r="T28" s="180"/>
      <c r="U28" s="180"/>
    </row>
    <row r="29" spans="3:21" ht="3.75" customHeight="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R29" s="173" t="s">
        <v>133</v>
      </c>
      <c r="S29" s="174"/>
      <c r="T29" s="181" t="s">
        <v>62</v>
      </c>
      <c r="U29" s="181"/>
    </row>
    <row r="30" spans="2:21" ht="12">
      <c r="B30" s="12" t="s">
        <v>26</v>
      </c>
      <c r="C30" s="15" t="s">
        <v>3</v>
      </c>
      <c r="D30" s="15" t="s">
        <v>4</v>
      </c>
      <c r="E30" s="15" t="s">
        <v>10</v>
      </c>
      <c r="F30" s="15" t="s">
        <v>11</v>
      </c>
      <c r="G30" s="15" t="s">
        <v>14</v>
      </c>
      <c r="H30" s="15" t="s">
        <v>7</v>
      </c>
      <c r="I30" s="13"/>
      <c r="J30" s="13"/>
      <c r="K30" s="13"/>
      <c r="L30" s="13"/>
      <c r="M30" s="13"/>
      <c r="N30" s="14"/>
      <c r="O30" s="6"/>
      <c r="P30" s="6"/>
      <c r="R30" s="175"/>
      <c r="S30" s="176"/>
      <c r="T30" s="181"/>
      <c r="U30" s="181"/>
    </row>
    <row r="31" spans="3:21" ht="4.5" customHeigh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175"/>
      <c r="S31" s="176"/>
      <c r="T31" s="182" t="s">
        <v>63</v>
      </c>
      <c r="U31" s="174"/>
    </row>
    <row r="32" spans="2:21" ht="12">
      <c r="B32" s="12" t="s">
        <v>27</v>
      </c>
      <c r="C32" s="15" t="s">
        <v>3</v>
      </c>
      <c r="D32" s="15" t="s">
        <v>10</v>
      </c>
      <c r="E32" s="15" t="s">
        <v>7</v>
      </c>
      <c r="F32" s="13"/>
      <c r="G32" s="13"/>
      <c r="H32" s="13"/>
      <c r="I32" s="13"/>
      <c r="J32" s="13"/>
      <c r="K32" s="13"/>
      <c r="L32" s="13"/>
      <c r="M32" s="13"/>
      <c r="N32" s="14"/>
      <c r="O32" s="6"/>
      <c r="P32" s="6"/>
      <c r="R32" s="177"/>
      <c r="S32" s="178"/>
      <c r="T32" s="177"/>
      <c r="U32" s="178"/>
    </row>
    <row r="33" spans="3:16" ht="1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</sheetData>
  <sheetProtection sheet="1" objects="1" scenarios="1"/>
  <mergeCells count="93">
    <mergeCell ref="G5:H5"/>
    <mergeCell ref="I5:J5"/>
    <mergeCell ref="K5:L5"/>
    <mergeCell ref="U17:U18"/>
    <mergeCell ref="R28:U28"/>
    <mergeCell ref="R29:S32"/>
    <mergeCell ref="T29:U30"/>
    <mergeCell ref="T31:U32"/>
    <mergeCell ref="O5:P5"/>
    <mergeCell ref="T22:U25"/>
    <mergeCell ref="Q23:S24"/>
    <mergeCell ref="I19:I20"/>
    <mergeCell ref="K19:K20"/>
    <mergeCell ref="M19:M20"/>
    <mergeCell ref="O19:P20"/>
    <mergeCell ref="R19:R20"/>
    <mergeCell ref="U19:U20"/>
    <mergeCell ref="A19:A20"/>
    <mergeCell ref="B19:B20"/>
    <mergeCell ref="C19:C20"/>
    <mergeCell ref="E19:E20"/>
    <mergeCell ref="G19:G20"/>
    <mergeCell ref="U15:U16"/>
    <mergeCell ref="A17:A18"/>
    <mergeCell ref="B17:B18"/>
    <mergeCell ref="C17:C18"/>
    <mergeCell ref="E17:E18"/>
    <mergeCell ref="G17:G18"/>
    <mergeCell ref="I17:I18"/>
    <mergeCell ref="K17:K18"/>
    <mergeCell ref="M17:N18"/>
    <mergeCell ref="O17:O18"/>
    <mergeCell ref="R17:R18"/>
    <mergeCell ref="I15:I16"/>
    <mergeCell ref="K15:L16"/>
    <mergeCell ref="M15:M16"/>
    <mergeCell ref="O15:O16"/>
    <mergeCell ref="R15:R16"/>
    <mergeCell ref="A15:A16"/>
    <mergeCell ref="B15:B16"/>
    <mergeCell ref="C15:C16"/>
    <mergeCell ref="E15:E16"/>
    <mergeCell ref="G15:G16"/>
    <mergeCell ref="U11:U12"/>
    <mergeCell ref="A13:A14"/>
    <mergeCell ref="B13:B14"/>
    <mergeCell ref="C13:C14"/>
    <mergeCell ref="E13:E14"/>
    <mergeCell ref="G13:G14"/>
    <mergeCell ref="I13:J14"/>
    <mergeCell ref="K13:K14"/>
    <mergeCell ref="M13:M14"/>
    <mergeCell ref="O13:O14"/>
    <mergeCell ref="R13:R14"/>
    <mergeCell ref="U7:U8"/>
    <mergeCell ref="A9:A10"/>
    <mergeCell ref="B9:B10"/>
    <mergeCell ref="C9:C10"/>
    <mergeCell ref="E9:F10"/>
    <mergeCell ref="U13:U14"/>
    <mergeCell ref="I11:I12"/>
    <mergeCell ref="K11:K12"/>
    <mergeCell ref="M11:M12"/>
    <mergeCell ref="O11:O12"/>
    <mergeCell ref="K9:K10"/>
    <mergeCell ref="M9:M10"/>
    <mergeCell ref="O9:O10"/>
    <mergeCell ref="R9:R10"/>
    <mergeCell ref="A11:A12"/>
    <mergeCell ref="B11:B12"/>
    <mergeCell ref="C11:C12"/>
    <mergeCell ref="E11:E12"/>
    <mergeCell ref="G11:H12"/>
    <mergeCell ref="R11:R12"/>
    <mergeCell ref="A7:A8"/>
    <mergeCell ref="B7:B8"/>
    <mergeCell ref="C7:D8"/>
    <mergeCell ref="E7:E8"/>
    <mergeCell ref="G7:G8"/>
    <mergeCell ref="I7:I8"/>
    <mergeCell ref="K7:K8"/>
    <mergeCell ref="M7:M8"/>
    <mergeCell ref="O7:O8"/>
    <mergeCell ref="R7:R8"/>
    <mergeCell ref="U9:U10"/>
    <mergeCell ref="C1:T1"/>
    <mergeCell ref="C2:T2"/>
    <mergeCell ref="C4:T4"/>
    <mergeCell ref="G9:G10"/>
    <mergeCell ref="I9:I10"/>
    <mergeCell ref="M5:N5"/>
    <mergeCell ref="C5:D5"/>
    <mergeCell ref="E5:F5"/>
  </mergeCells>
  <printOptions horizontalCentered="1" verticalCentered="1"/>
  <pageMargins left="0.3937007874015748" right="0.3937007874015748" top="0.5905511811023623" bottom="0.3937007874015748" header="0" footer="0"/>
  <pageSetup fitToHeight="1" fitToWidth="1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Layout" zoomScale="85" zoomScalePageLayoutView="85" workbookViewId="0" topLeftCell="A1">
      <selection activeCell="C6" sqref="C6"/>
    </sheetView>
  </sheetViews>
  <sheetFormatPr defaultColWidth="10.8515625" defaultRowHeight="12.75"/>
  <cols>
    <col min="1" max="1" width="24.7109375" style="0" customWidth="1"/>
    <col min="2" max="2" width="6.28125" style="0" customWidth="1"/>
    <col min="3" max="3" width="6.140625" style="0" bestFit="1" customWidth="1"/>
    <col min="4" max="4" width="23.00390625" style="0" customWidth="1"/>
    <col min="5" max="5" width="6.7109375" style="0" customWidth="1"/>
    <col min="6" max="6" width="6.421875" style="0" customWidth="1"/>
    <col min="7" max="7" width="18.00390625" style="0" customWidth="1"/>
    <col min="8" max="8" width="16.28125" style="0" customWidth="1"/>
  </cols>
  <sheetData>
    <row r="1" spans="1:8" ht="12.75">
      <c r="A1" s="210" t="s">
        <v>46</v>
      </c>
      <c r="B1" s="210"/>
      <c r="C1" s="210"/>
      <c r="D1" s="210"/>
      <c r="E1" s="210"/>
      <c r="F1" s="210"/>
      <c r="G1" s="210"/>
      <c r="H1" s="210"/>
    </row>
    <row r="2" spans="1:8" ht="31.5" customHeight="1">
      <c r="A2" s="211" t="str">
        <f>PoulesA!C2</f>
        <v>Championnat Jurassien par équipes 1er tour</v>
      </c>
      <c r="B2" s="211"/>
      <c r="C2" s="211"/>
      <c r="D2" s="211"/>
      <c r="E2" s="211"/>
      <c r="F2" s="211"/>
      <c r="G2" s="211"/>
      <c r="H2" s="211"/>
    </row>
    <row r="3" spans="1:7" ht="3" customHeight="1">
      <c r="A3" s="39"/>
      <c r="B3" s="39"/>
      <c r="C3" s="39"/>
      <c r="D3" s="39"/>
      <c r="E3" s="39"/>
      <c r="F3" s="39"/>
      <c r="G3" s="39"/>
    </row>
    <row r="4" spans="1:8" ht="31.5" customHeight="1">
      <c r="A4" s="212" t="str">
        <f>PoulesA!C4</f>
        <v>Date, lieu</v>
      </c>
      <c r="B4" s="212"/>
      <c r="C4" s="212"/>
      <c r="D4" s="212"/>
      <c r="E4" s="212"/>
      <c r="F4" s="212"/>
      <c r="G4" s="212"/>
      <c r="H4" s="212"/>
    </row>
    <row r="5" spans="1:8" ht="10.5" customHeight="1">
      <c r="A5" s="77"/>
      <c r="B5" s="213" t="s">
        <v>81</v>
      </c>
      <c r="C5" s="212"/>
      <c r="D5" s="77"/>
      <c r="E5" s="213" t="s">
        <v>81</v>
      </c>
      <c r="F5" s="212"/>
      <c r="G5" s="77"/>
      <c r="H5" s="77"/>
    </row>
    <row r="6" spans="1:8" ht="10.5" customHeight="1">
      <c r="A6" s="77"/>
      <c r="B6" s="81" t="s">
        <v>79</v>
      </c>
      <c r="C6" s="81" t="s">
        <v>80</v>
      </c>
      <c r="D6" s="18"/>
      <c r="E6" s="81" t="s">
        <v>79</v>
      </c>
      <c r="F6" s="81" t="s">
        <v>80</v>
      </c>
      <c r="G6" s="77"/>
      <c r="H6" s="77"/>
    </row>
    <row r="7" spans="1:7" s="18" customFormat="1" ht="13.5" customHeight="1" thickBot="1">
      <c r="A7" s="16" t="s">
        <v>70</v>
      </c>
      <c r="G7" s="17"/>
    </row>
    <row r="8" spans="1:7" s="21" customFormat="1" ht="21" customHeight="1" thickBot="1" thickTop="1">
      <c r="A8" s="19" t="s">
        <v>29</v>
      </c>
      <c r="B8" s="79"/>
      <c r="C8" s="79"/>
      <c r="D8" s="20"/>
      <c r="E8" s="20"/>
      <c r="F8" s="20"/>
      <c r="G8" s="20"/>
    </row>
    <row r="9" spans="1:7" s="21" customFormat="1" ht="21" customHeight="1" thickBot="1" thickTop="1">
      <c r="A9" s="184"/>
      <c r="B9" s="20"/>
      <c r="C9" s="20"/>
      <c r="D9" s="16" t="s">
        <v>30</v>
      </c>
      <c r="E9" s="20"/>
      <c r="F9" s="20"/>
      <c r="G9" s="20"/>
    </row>
    <row r="10" spans="1:7" s="21" customFormat="1" ht="21" customHeight="1" thickBot="1" thickTop="1">
      <c r="A10" s="185"/>
      <c r="B10" s="22"/>
      <c r="C10" s="20"/>
      <c r="D10" s="20"/>
      <c r="E10" s="79"/>
      <c r="F10" s="79"/>
      <c r="G10" s="20"/>
    </row>
    <row r="11" spans="1:8" s="21" customFormat="1" ht="21" customHeight="1">
      <c r="A11" s="20"/>
      <c r="B11" s="23"/>
      <c r="C11" s="24"/>
      <c r="D11" s="184"/>
      <c r="E11" s="24"/>
      <c r="F11" s="20"/>
      <c r="G11" s="209"/>
      <c r="H11" s="209"/>
    </row>
    <row r="12" spans="1:7" s="21" customFormat="1" ht="21" customHeight="1" thickBot="1">
      <c r="A12" s="19" t="s">
        <v>31</v>
      </c>
      <c r="B12" s="23"/>
      <c r="C12" s="20"/>
      <c r="D12" s="185"/>
      <c r="E12" s="25"/>
      <c r="F12" s="20"/>
      <c r="G12" s="20"/>
    </row>
    <row r="13" spans="1:8" s="21" customFormat="1" ht="21" customHeight="1">
      <c r="A13" s="184"/>
      <c r="B13" s="26"/>
      <c r="C13" s="20"/>
      <c r="D13" s="20"/>
      <c r="E13" s="23"/>
      <c r="F13" s="20"/>
      <c r="G13" s="202" t="s">
        <v>32</v>
      </c>
      <c r="H13" s="202"/>
    </row>
    <row r="14" spans="1:8" s="21" customFormat="1" ht="21" customHeight="1" thickBot="1">
      <c r="A14" s="185"/>
      <c r="B14" s="20"/>
      <c r="C14" s="20"/>
      <c r="D14" s="20"/>
      <c r="E14" s="23"/>
      <c r="F14" s="20"/>
      <c r="G14" s="203"/>
      <c r="H14" s="203"/>
    </row>
    <row r="15" spans="1:8" s="21" customFormat="1" ht="21" customHeight="1" thickBot="1" thickTop="1">
      <c r="A15" s="20"/>
      <c r="B15" s="79"/>
      <c r="C15" s="79"/>
      <c r="D15" s="20"/>
      <c r="E15" s="23"/>
      <c r="F15" s="24"/>
      <c r="G15" s="204"/>
      <c r="H15" s="205"/>
    </row>
    <row r="16" spans="1:8" s="21" customFormat="1" ht="21" customHeight="1" thickBot="1" thickTop="1">
      <c r="A16" s="19" t="s">
        <v>33</v>
      </c>
      <c r="B16" s="79"/>
      <c r="C16" s="79"/>
      <c r="D16" s="20"/>
      <c r="E16" s="23"/>
      <c r="F16" s="20"/>
      <c r="G16" s="206"/>
      <c r="H16" s="207"/>
    </row>
    <row r="17" spans="1:7" s="21" customFormat="1" ht="21" customHeight="1" thickTop="1">
      <c r="A17" s="184"/>
      <c r="B17" s="24"/>
      <c r="C17" s="20"/>
      <c r="D17" s="20"/>
      <c r="E17" s="23"/>
      <c r="F17" s="20"/>
      <c r="G17" s="20"/>
    </row>
    <row r="18" spans="1:7" s="21" customFormat="1" ht="21" customHeight="1" thickBot="1">
      <c r="A18" s="185"/>
      <c r="B18" s="25"/>
      <c r="C18" s="20"/>
      <c r="D18" s="20"/>
      <c r="E18" s="23"/>
      <c r="F18" s="20"/>
      <c r="G18" s="20"/>
    </row>
    <row r="19" spans="1:7" s="21" customFormat="1" ht="21" customHeight="1">
      <c r="A19" s="20"/>
      <c r="B19" s="23"/>
      <c r="C19" s="27"/>
      <c r="D19" s="184"/>
      <c r="E19" s="26"/>
      <c r="F19" s="20"/>
      <c r="G19" s="20"/>
    </row>
    <row r="20" spans="1:6" s="21" customFormat="1" ht="21" customHeight="1" thickBot="1">
      <c r="A20" s="19" t="s">
        <v>34</v>
      </c>
      <c r="B20" s="23"/>
      <c r="C20" s="20"/>
      <c r="D20" s="185"/>
      <c r="E20" s="20"/>
      <c r="F20" s="20"/>
    </row>
    <row r="21" spans="1:6" s="21" customFormat="1" ht="21" customHeight="1" thickBot="1" thickTop="1">
      <c r="A21" s="184"/>
      <c r="B21" s="26"/>
      <c r="C21" s="20"/>
      <c r="D21" s="20"/>
      <c r="E21" s="79"/>
      <c r="F21" s="79"/>
    </row>
    <row r="22" spans="1:6" s="21" customFormat="1" ht="21" customHeight="1" thickBot="1" thickTop="1">
      <c r="A22" s="185"/>
      <c r="B22" s="20"/>
      <c r="C22" s="20"/>
      <c r="D22" s="20"/>
      <c r="E22" s="20"/>
      <c r="F22" s="20"/>
    </row>
    <row r="23" spans="1:8" s="21" customFormat="1" ht="21" customHeight="1" thickBot="1" thickTop="1">
      <c r="A23" s="20"/>
      <c r="B23" s="79"/>
      <c r="C23" s="79"/>
      <c r="D23" s="20"/>
      <c r="E23" s="20"/>
      <c r="F23" s="20"/>
      <c r="G23" s="20"/>
      <c r="H23" s="20"/>
    </row>
    <row r="24" spans="1:9" s="21" customFormat="1" ht="21" customHeight="1" thickBot="1" thickTop="1">
      <c r="A24" s="80"/>
      <c r="B24" s="80"/>
      <c r="C24" s="80"/>
      <c r="D24" s="80"/>
      <c r="E24" s="80"/>
      <c r="F24" s="80"/>
      <c r="G24" s="80"/>
      <c r="H24" s="80"/>
      <c r="I24" s="80"/>
    </row>
    <row r="25" ht="21" customHeight="1" thickBot="1" thickTop="1"/>
    <row r="26" spans="1:8" ht="21" customHeight="1" thickBot="1" thickTop="1">
      <c r="A26" s="28" t="s">
        <v>71</v>
      </c>
      <c r="B26" s="79"/>
      <c r="C26" s="79"/>
      <c r="D26" s="29"/>
      <c r="F26" s="5"/>
      <c r="G26" s="208"/>
      <c r="H26" s="208"/>
    </row>
    <row r="27" spans="1:8" ht="21" customHeight="1" thickTop="1">
      <c r="A27" s="184"/>
      <c r="B27" s="31"/>
      <c r="C27" s="30"/>
      <c r="D27" s="30"/>
      <c r="F27" s="5"/>
      <c r="G27" s="5"/>
      <c r="H27" s="5"/>
    </row>
    <row r="28" spans="1:8" ht="21" customHeight="1" thickBot="1">
      <c r="A28" s="185"/>
      <c r="B28" s="32"/>
      <c r="C28" s="30"/>
      <c r="D28" s="19" t="s">
        <v>35</v>
      </c>
      <c r="F28" s="5"/>
      <c r="G28" s="5"/>
      <c r="H28" s="5"/>
    </row>
    <row r="29" spans="1:8" ht="21" customHeight="1">
      <c r="A29" s="30"/>
      <c r="B29" s="33"/>
      <c r="C29" s="34"/>
      <c r="D29" s="184"/>
      <c r="F29" s="5"/>
      <c r="G29" s="5"/>
      <c r="H29" s="5"/>
    </row>
    <row r="30" spans="1:8" ht="21" customHeight="1" thickBot="1">
      <c r="A30" s="28" t="s">
        <v>71</v>
      </c>
      <c r="B30" s="33"/>
      <c r="C30" s="30"/>
      <c r="D30" s="185"/>
      <c r="F30" s="5"/>
      <c r="G30" s="5"/>
      <c r="H30" s="5"/>
    </row>
    <row r="31" spans="1:8" ht="21" customHeight="1">
      <c r="A31" s="184"/>
      <c r="B31" s="35"/>
      <c r="C31" s="30"/>
      <c r="D31" s="30"/>
      <c r="F31" s="5"/>
      <c r="G31" s="195" t="s">
        <v>36</v>
      </c>
      <c r="H31" s="195"/>
    </row>
    <row r="32" spans="1:8" ht="21" customHeight="1" thickBot="1">
      <c r="A32" s="185"/>
      <c r="B32" s="29"/>
      <c r="C32" s="29"/>
      <c r="D32" s="29"/>
      <c r="F32" s="5"/>
      <c r="G32" s="196"/>
      <c r="H32" s="196"/>
    </row>
    <row r="33" spans="1:8" ht="21" customHeight="1" thickBot="1" thickTop="1">
      <c r="A33" s="29"/>
      <c r="B33" s="79"/>
      <c r="C33" s="79"/>
      <c r="D33" s="29"/>
      <c r="F33" s="199">
        <v>1</v>
      </c>
      <c r="G33" s="200"/>
      <c r="H33" s="201"/>
    </row>
    <row r="34" spans="1:8" ht="21" customHeight="1" thickBot="1" thickTop="1">
      <c r="A34" s="28" t="s">
        <v>37</v>
      </c>
      <c r="B34" s="79"/>
      <c r="C34" s="79"/>
      <c r="D34" s="29"/>
      <c r="F34" s="198"/>
      <c r="G34" s="190"/>
      <c r="H34" s="191"/>
    </row>
    <row r="35" spans="1:8" ht="21" customHeight="1" thickTop="1">
      <c r="A35" s="184"/>
      <c r="B35" s="31"/>
      <c r="C35" s="30"/>
      <c r="D35" s="30"/>
      <c r="F35" s="197">
        <v>2</v>
      </c>
      <c r="G35" s="188"/>
      <c r="H35" s="189"/>
    </row>
    <row r="36" spans="1:8" ht="21" customHeight="1" thickBot="1">
      <c r="A36" s="185"/>
      <c r="B36" s="32"/>
      <c r="C36" s="30"/>
      <c r="D36" s="19" t="s">
        <v>38</v>
      </c>
      <c r="F36" s="198"/>
      <c r="G36" s="190"/>
      <c r="H36" s="191"/>
    </row>
    <row r="37" spans="1:8" ht="21" customHeight="1">
      <c r="A37" s="30"/>
      <c r="B37" s="33"/>
      <c r="C37" s="34"/>
      <c r="D37" s="184"/>
      <c r="F37" s="186">
        <v>3</v>
      </c>
      <c r="G37" s="188"/>
      <c r="H37" s="189"/>
    </row>
    <row r="38" spans="1:8" ht="21" customHeight="1" thickBot="1">
      <c r="A38" s="28" t="s">
        <v>39</v>
      </c>
      <c r="B38" s="33"/>
      <c r="C38" s="30"/>
      <c r="D38" s="185"/>
      <c r="F38" s="187"/>
      <c r="G38" s="190"/>
      <c r="H38" s="191"/>
    </row>
    <row r="39" spans="1:8" ht="21" customHeight="1">
      <c r="A39" s="184"/>
      <c r="B39" s="35"/>
      <c r="C39" s="30"/>
      <c r="D39" s="30"/>
      <c r="F39" s="186">
        <v>4</v>
      </c>
      <c r="G39" s="188"/>
      <c r="H39" s="189"/>
    </row>
    <row r="40" spans="1:8" ht="21" customHeight="1" thickBot="1">
      <c r="A40" s="185"/>
      <c r="B40" s="29"/>
      <c r="C40" s="29"/>
      <c r="D40" s="29"/>
      <c r="F40" s="187"/>
      <c r="G40" s="190"/>
      <c r="H40" s="191"/>
    </row>
    <row r="41" spans="1:8" ht="21" customHeight="1" thickBot="1" thickTop="1">
      <c r="A41" s="29"/>
      <c r="B41" s="79"/>
      <c r="C41" s="79"/>
      <c r="D41" s="29"/>
      <c r="F41" s="186">
        <v>5</v>
      </c>
      <c r="G41" s="188"/>
      <c r="H41" s="189"/>
    </row>
    <row r="42" spans="1:8" ht="21" customHeight="1" thickBot="1" thickTop="1">
      <c r="A42" s="28" t="s">
        <v>40</v>
      </c>
      <c r="B42" s="79"/>
      <c r="C42" s="79"/>
      <c r="D42" s="29"/>
      <c r="F42" s="187"/>
      <c r="G42" s="190"/>
      <c r="H42" s="191"/>
    </row>
    <row r="43" spans="1:8" ht="21" customHeight="1" thickTop="1">
      <c r="A43" s="184"/>
      <c r="B43" s="31"/>
      <c r="C43" s="30"/>
      <c r="D43" s="30"/>
      <c r="F43" s="186">
        <v>6</v>
      </c>
      <c r="G43" s="188"/>
      <c r="H43" s="189"/>
    </row>
    <row r="44" spans="1:8" ht="21" customHeight="1" thickBot="1">
      <c r="A44" s="185"/>
      <c r="B44" s="32"/>
      <c r="C44" s="30"/>
      <c r="D44" s="19" t="s">
        <v>41</v>
      </c>
      <c r="F44" s="187"/>
      <c r="G44" s="190"/>
      <c r="H44" s="191"/>
    </row>
    <row r="45" spans="1:8" ht="21" customHeight="1">
      <c r="A45" s="30"/>
      <c r="B45" s="33"/>
      <c r="C45" s="34"/>
      <c r="D45" s="184"/>
      <c r="F45" s="186">
        <v>7</v>
      </c>
      <c r="G45" s="188"/>
      <c r="H45" s="189"/>
    </row>
    <row r="46" spans="1:8" ht="21" customHeight="1" thickBot="1">
      <c r="A46" s="28" t="s">
        <v>42</v>
      </c>
      <c r="B46" s="33"/>
      <c r="C46" s="30"/>
      <c r="D46" s="185"/>
      <c r="F46" s="187"/>
      <c r="G46" s="190"/>
      <c r="H46" s="191"/>
    </row>
    <row r="47" spans="1:8" ht="21" customHeight="1">
      <c r="A47" s="184"/>
      <c r="B47" s="35"/>
      <c r="C47" s="30"/>
      <c r="D47" s="30"/>
      <c r="F47" s="186">
        <v>8</v>
      </c>
      <c r="G47" s="188"/>
      <c r="H47" s="189"/>
    </row>
    <row r="48" spans="1:8" ht="21" customHeight="1" thickBot="1">
      <c r="A48" s="185"/>
      <c r="B48" s="29"/>
      <c r="C48" s="29"/>
      <c r="D48" s="29"/>
      <c r="F48" s="187"/>
      <c r="G48" s="190"/>
      <c r="H48" s="191"/>
    </row>
    <row r="49" spans="1:8" ht="21" customHeight="1" thickBot="1" thickTop="1">
      <c r="A49" s="29"/>
      <c r="B49" s="79"/>
      <c r="C49" s="79"/>
      <c r="D49" s="29"/>
      <c r="F49" s="186">
        <v>9</v>
      </c>
      <c r="G49" s="188"/>
      <c r="H49" s="189"/>
    </row>
    <row r="50" spans="1:8" ht="21" customHeight="1" thickBot="1" thickTop="1">
      <c r="A50" s="28" t="s">
        <v>43</v>
      </c>
      <c r="B50" s="79"/>
      <c r="C50" s="79"/>
      <c r="D50" s="29"/>
      <c r="F50" s="187"/>
      <c r="G50" s="190"/>
      <c r="H50" s="191"/>
    </row>
    <row r="51" spans="1:8" ht="21" customHeight="1" thickTop="1">
      <c r="A51" s="184"/>
      <c r="B51" s="31"/>
      <c r="C51" s="30"/>
      <c r="D51" s="30"/>
      <c r="F51" s="186">
        <v>10</v>
      </c>
      <c r="G51" s="188"/>
      <c r="H51" s="189"/>
    </row>
    <row r="52" spans="1:8" ht="21" customHeight="1" thickBot="1">
      <c r="A52" s="185"/>
      <c r="B52" s="32"/>
      <c r="C52" s="30"/>
      <c r="D52" s="19" t="s">
        <v>44</v>
      </c>
      <c r="F52" s="187"/>
      <c r="G52" s="190"/>
      <c r="H52" s="191"/>
    </row>
    <row r="53" spans="1:8" ht="21" customHeight="1">
      <c r="A53" s="30"/>
      <c r="B53" s="33"/>
      <c r="C53" s="34"/>
      <c r="D53" s="184"/>
      <c r="F53" s="186"/>
      <c r="G53" s="188"/>
      <c r="H53" s="189"/>
    </row>
    <row r="54" spans="1:8" ht="21" customHeight="1" thickBot="1">
      <c r="A54" s="28" t="s">
        <v>45</v>
      </c>
      <c r="B54" s="33"/>
      <c r="C54" s="30"/>
      <c r="D54" s="185"/>
      <c r="F54" s="187"/>
      <c r="G54" s="190"/>
      <c r="H54" s="191"/>
    </row>
    <row r="55" spans="1:8" ht="21" customHeight="1">
      <c r="A55" s="184"/>
      <c r="B55" s="35"/>
      <c r="C55" s="30"/>
      <c r="D55" s="30"/>
      <c r="F55" s="186"/>
      <c r="G55" s="188"/>
      <c r="H55" s="189"/>
    </row>
    <row r="56" spans="1:8" ht="21" customHeight="1" thickBot="1">
      <c r="A56" s="185"/>
      <c r="B56" s="29"/>
      <c r="C56" s="29"/>
      <c r="D56" s="29"/>
      <c r="F56" s="192"/>
      <c r="G56" s="193"/>
      <c r="H56" s="194"/>
    </row>
    <row r="57" spans="1:8" ht="21" customHeight="1" thickBot="1" thickTop="1">
      <c r="A57" s="78"/>
      <c r="B57" s="79"/>
      <c r="C57" s="79"/>
      <c r="D57" s="29"/>
      <c r="F57" s="82"/>
      <c r="G57" s="78"/>
      <c r="H57" s="78"/>
    </row>
    <row r="58" ht="21" customHeight="1" thickTop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 sheet="1"/>
  <mergeCells count="52">
    <mergeCell ref="A27:A28"/>
    <mergeCell ref="A9:A10"/>
    <mergeCell ref="D11:D12"/>
    <mergeCell ref="G11:H11"/>
    <mergeCell ref="A1:H1"/>
    <mergeCell ref="A2:H2"/>
    <mergeCell ref="A4:H4"/>
    <mergeCell ref="B5:C5"/>
    <mergeCell ref="E5:F5"/>
    <mergeCell ref="G35:H36"/>
    <mergeCell ref="F33:F34"/>
    <mergeCell ref="G33:H34"/>
    <mergeCell ref="A13:A14"/>
    <mergeCell ref="G13:H14"/>
    <mergeCell ref="G15:H16"/>
    <mergeCell ref="A17:A18"/>
    <mergeCell ref="D19:D20"/>
    <mergeCell ref="A21:A22"/>
    <mergeCell ref="G26:H26"/>
    <mergeCell ref="A39:A40"/>
    <mergeCell ref="F39:F40"/>
    <mergeCell ref="G39:H40"/>
    <mergeCell ref="F41:F42"/>
    <mergeCell ref="G41:H42"/>
    <mergeCell ref="D29:D30"/>
    <mergeCell ref="A31:A32"/>
    <mergeCell ref="G31:H32"/>
    <mergeCell ref="A35:A36"/>
    <mergeCell ref="F35:F36"/>
    <mergeCell ref="F53:F54"/>
    <mergeCell ref="G53:H54"/>
    <mergeCell ref="D37:D38"/>
    <mergeCell ref="F37:F38"/>
    <mergeCell ref="G37:H38"/>
    <mergeCell ref="F49:F50"/>
    <mergeCell ref="G49:H50"/>
    <mergeCell ref="A43:A44"/>
    <mergeCell ref="F43:F44"/>
    <mergeCell ref="G43:H44"/>
    <mergeCell ref="D45:D46"/>
    <mergeCell ref="F45:F46"/>
    <mergeCell ref="G45:H46"/>
    <mergeCell ref="A47:A48"/>
    <mergeCell ref="F47:F48"/>
    <mergeCell ref="G47:H48"/>
    <mergeCell ref="A55:A56"/>
    <mergeCell ref="F55:F56"/>
    <mergeCell ref="G55:H56"/>
    <mergeCell ref="A51:A52"/>
    <mergeCell ref="F51:F52"/>
    <mergeCell ref="G51:H52"/>
    <mergeCell ref="D53:D54"/>
  </mergeCells>
  <printOptions horizontalCentered="1"/>
  <pageMargins left="0.7911111111111111" right="0.25" top="0.49" bottom="0.1631496062992126" header="0.30000000000000004" footer="0.1"/>
  <pageSetup fitToHeight="1" fitToWidth="1" horizontalDpi="300" verticalDpi="3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75" zoomScaleNormal="75" workbookViewId="0" topLeftCell="A1">
      <selection activeCell="N24" sqref="N24"/>
    </sheetView>
  </sheetViews>
  <sheetFormatPr defaultColWidth="11.421875" defaultRowHeight="12.75"/>
  <cols>
    <col min="1" max="1" width="10.140625" style="42" customWidth="1"/>
    <col min="2" max="2" width="3.7109375" style="42" customWidth="1"/>
    <col min="3" max="5" width="12.7109375" style="42" customWidth="1"/>
    <col min="6" max="6" width="4.7109375" style="42" customWidth="1"/>
    <col min="7" max="7" width="0.71875" style="42" customWidth="1"/>
    <col min="8" max="10" width="12.7109375" style="42" customWidth="1"/>
    <col min="11" max="11" width="4.7109375" style="42" customWidth="1"/>
    <col min="12" max="16384" width="11.421875" style="42" customWidth="1"/>
  </cols>
  <sheetData>
    <row r="1" spans="3:10" ht="19.5" customHeight="1">
      <c r="C1" s="216" t="s">
        <v>46</v>
      </c>
      <c r="D1" s="216"/>
      <c r="E1" s="216"/>
      <c r="F1" s="216"/>
      <c r="G1" s="216"/>
      <c r="H1" s="216"/>
      <c r="I1" s="216"/>
      <c r="J1" s="110"/>
    </row>
    <row r="2" spans="3:11" ht="31.5" customHeight="1">
      <c r="C2" s="217" t="str">
        <f>PoulesA!C2</f>
        <v>Championnat Jurassien par équipes 1er tour</v>
      </c>
      <c r="D2" s="217"/>
      <c r="E2" s="217"/>
      <c r="F2" s="217"/>
      <c r="G2" s="217"/>
      <c r="H2" s="217"/>
      <c r="I2" s="217"/>
      <c r="J2" s="217"/>
      <c r="K2" s="217"/>
    </row>
    <row r="3" spans="3:11" ht="3" customHeight="1">
      <c r="C3" s="44"/>
      <c r="D3" s="44"/>
      <c r="E3" s="44"/>
      <c r="F3" s="44"/>
      <c r="G3" s="44"/>
      <c r="H3" s="44"/>
      <c r="I3" s="44"/>
      <c r="J3" s="44"/>
      <c r="K3" s="44"/>
    </row>
    <row r="4" spans="3:11" ht="30" customHeight="1">
      <c r="C4" s="218" t="str">
        <f>PoulesA!C4</f>
        <v>Date, lieu</v>
      </c>
      <c r="D4" s="218"/>
      <c r="E4" s="218"/>
      <c r="F4" s="218"/>
      <c r="G4" s="218"/>
      <c r="H4" s="218"/>
      <c r="I4" s="218"/>
      <c r="J4" s="218"/>
      <c r="K4" s="218"/>
    </row>
    <row r="5" spans="3:11" ht="30" customHeight="1" thickBot="1">
      <c r="C5" s="219" t="s">
        <v>57</v>
      </c>
      <c r="D5" s="219"/>
      <c r="E5" s="219"/>
      <c r="F5" s="219"/>
      <c r="G5" s="219"/>
      <c r="H5" s="219"/>
      <c r="I5" s="219"/>
      <c r="J5" s="219"/>
      <c r="K5" s="219"/>
    </row>
    <row r="6" spans="3:11" ht="38.25" customHeight="1" thickBot="1">
      <c r="C6" s="215" t="s">
        <v>58</v>
      </c>
      <c r="D6" s="215"/>
      <c r="E6" s="215"/>
      <c r="F6" s="215"/>
      <c r="G6" s="45"/>
      <c r="H6" s="220"/>
      <c r="I6" s="221"/>
      <c r="J6" s="221"/>
      <c r="K6" s="222"/>
    </row>
    <row r="7" spans="3:11" ht="14.25" customHeight="1" thickBot="1">
      <c r="C7" s="50"/>
      <c r="D7" s="50"/>
      <c r="E7" s="50"/>
      <c r="F7" s="50"/>
      <c r="G7" s="45"/>
      <c r="H7" s="51"/>
      <c r="I7" s="51"/>
      <c r="J7" s="51"/>
      <c r="K7" s="51"/>
    </row>
    <row r="8" spans="1:11" ht="18" thickBot="1">
      <c r="A8" s="42" t="s">
        <v>55</v>
      </c>
      <c r="B8" s="46"/>
      <c r="C8" s="223" t="s">
        <v>56</v>
      </c>
      <c r="D8" s="223"/>
      <c r="E8" s="223"/>
      <c r="F8" s="122" t="s">
        <v>125</v>
      </c>
      <c r="G8" s="46"/>
      <c r="H8" s="223" t="s">
        <v>56</v>
      </c>
      <c r="I8" s="223"/>
      <c r="J8" s="223"/>
      <c r="K8" s="122" t="s">
        <v>125</v>
      </c>
    </row>
    <row r="9" spans="1:11" ht="17.25" customHeight="1">
      <c r="A9" s="47"/>
      <c r="B9" s="43"/>
      <c r="C9" s="114"/>
      <c r="D9" s="115"/>
      <c r="E9" s="115"/>
      <c r="F9" s="120"/>
      <c r="G9" s="54"/>
      <c r="H9" s="114"/>
      <c r="I9" s="115"/>
      <c r="J9" s="115"/>
      <c r="K9" s="120"/>
    </row>
    <row r="10" spans="1:11" ht="17.25">
      <c r="A10" s="48" t="s">
        <v>47</v>
      </c>
      <c r="B10" s="43"/>
      <c r="C10" s="116"/>
      <c r="D10" s="117"/>
      <c r="E10" s="117"/>
      <c r="F10" s="121"/>
      <c r="G10" s="54"/>
      <c r="H10" s="116"/>
      <c r="I10" s="117"/>
      <c r="J10" s="117"/>
      <c r="K10" s="121"/>
    </row>
    <row r="11" spans="1:11" ht="18" thickBot="1">
      <c r="A11" s="48"/>
      <c r="B11" s="43"/>
      <c r="C11" s="118"/>
      <c r="D11" s="119"/>
      <c r="E11" s="119"/>
      <c r="F11" s="111"/>
      <c r="G11" s="54"/>
      <c r="H11" s="118"/>
      <c r="I11" s="119"/>
      <c r="J11" s="119"/>
      <c r="K11" s="111"/>
    </row>
    <row r="12" spans="1:11" ht="17.25">
      <c r="A12" s="47"/>
      <c r="B12" s="43"/>
      <c r="C12" s="114"/>
      <c r="D12" s="115"/>
      <c r="E12" s="115"/>
      <c r="F12" s="120"/>
      <c r="G12" s="54"/>
      <c r="H12" s="114"/>
      <c r="I12" s="115"/>
      <c r="J12" s="115"/>
      <c r="K12" s="120"/>
    </row>
    <row r="13" spans="1:11" ht="17.25">
      <c r="A13" s="48" t="s">
        <v>49</v>
      </c>
      <c r="B13" s="43"/>
      <c r="C13" s="116"/>
      <c r="D13" s="117"/>
      <c r="E13" s="117"/>
      <c r="F13" s="121"/>
      <c r="G13" s="54"/>
      <c r="H13" s="116"/>
      <c r="I13" s="117"/>
      <c r="J13" s="117"/>
      <c r="K13" s="121"/>
    </row>
    <row r="14" spans="1:11" ht="18" thickBot="1">
      <c r="A14" s="49"/>
      <c r="B14" s="43"/>
      <c r="C14" s="118"/>
      <c r="D14" s="119"/>
      <c r="E14" s="119"/>
      <c r="F14" s="111"/>
      <c r="G14" s="54"/>
      <c r="H14" s="118"/>
      <c r="I14" s="119"/>
      <c r="J14" s="119"/>
      <c r="K14" s="111"/>
    </row>
    <row r="15" spans="1:11" ht="17.25">
      <c r="A15" s="48"/>
      <c r="B15" s="43"/>
      <c r="C15" s="114"/>
      <c r="D15" s="115"/>
      <c r="E15" s="115"/>
      <c r="F15" s="120"/>
      <c r="G15" s="54"/>
      <c r="H15" s="114"/>
      <c r="I15" s="115"/>
      <c r="J15" s="115"/>
      <c r="K15" s="120"/>
    </row>
    <row r="16" spans="1:11" ht="17.25">
      <c r="A16" s="48" t="s">
        <v>48</v>
      </c>
      <c r="B16" s="43"/>
      <c r="C16" s="116"/>
      <c r="D16" s="117"/>
      <c r="E16" s="117"/>
      <c r="F16" s="121"/>
      <c r="G16" s="54"/>
      <c r="H16" s="116"/>
      <c r="I16" s="117"/>
      <c r="J16" s="117"/>
      <c r="K16" s="121"/>
    </row>
    <row r="17" spans="1:11" ht="18" thickBot="1">
      <c r="A17" s="48"/>
      <c r="B17" s="43"/>
      <c r="C17" s="118"/>
      <c r="D17" s="119"/>
      <c r="E17" s="119"/>
      <c r="F17" s="111"/>
      <c r="G17" s="54"/>
      <c r="H17" s="118"/>
      <c r="I17" s="119"/>
      <c r="J17" s="119"/>
      <c r="K17" s="111"/>
    </row>
    <row r="18" spans="1:11" ht="17.25">
      <c r="A18" s="47"/>
      <c r="B18" s="43"/>
      <c r="C18" s="114"/>
      <c r="D18" s="115"/>
      <c r="E18" s="115"/>
      <c r="F18" s="120"/>
      <c r="G18" s="54"/>
      <c r="H18" s="114"/>
      <c r="I18" s="115"/>
      <c r="J18" s="115"/>
      <c r="K18" s="120"/>
    </row>
    <row r="19" spans="1:11" ht="17.25">
      <c r="A19" s="48" t="s">
        <v>50</v>
      </c>
      <c r="B19" s="43"/>
      <c r="C19" s="116"/>
      <c r="D19" s="117"/>
      <c r="E19" s="117"/>
      <c r="F19" s="121"/>
      <c r="G19" s="54"/>
      <c r="H19" s="116"/>
      <c r="I19" s="117"/>
      <c r="J19" s="117"/>
      <c r="K19" s="121"/>
    </row>
    <row r="20" spans="1:11" ht="18" thickBot="1">
      <c r="A20" s="49"/>
      <c r="B20" s="43"/>
      <c r="C20" s="118"/>
      <c r="D20" s="119"/>
      <c r="E20" s="119"/>
      <c r="F20" s="111"/>
      <c r="G20" s="54"/>
      <c r="H20" s="118"/>
      <c r="I20" s="119"/>
      <c r="J20" s="119"/>
      <c r="K20" s="111"/>
    </row>
    <row r="21" spans="1:11" ht="17.25">
      <c r="A21" s="48"/>
      <c r="B21" s="43"/>
      <c r="C21" s="114"/>
      <c r="D21" s="115"/>
      <c r="E21" s="115"/>
      <c r="F21" s="120"/>
      <c r="G21" s="54"/>
      <c r="H21" s="114"/>
      <c r="I21" s="115"/>
      <c r="J21" s="115"/>
      <c r="K21" s="120"/>
    </row>
    <row r="22" spans="1:11" ht="17.25">
      <c r="A22" s="48" t="s">
        <v>51</v>
      </c>
      <c r="B22" s="43"/>
      <c r="C22" s="116"/>
      <c r="D22" s="117"/>
      <c r="E22" s="117"/>
      <c r="F22" s="121"/>
      <c r="G22" s="54"/>
      <c r="H22" s="116"/>
      <c r="I22" s="117"/>
      <c r="J22" s="117"/>
      <c r="K22" s="121"/>
    </row>
    <row r="23" spans="1:11" ht="18" customHeight="1" thickBot="1">
      <c r="A23" s="48"/>
      <c r="B23" s="43"/>
      <c r="C23" s="118"/>
      <c r="D23" s="119"/>
      <c r="E23" s="119"/>
      <c r="F23" s="111"/>
      <c r="G23" s="54"/>
      <c r="H23" s="118"/>
      <c r="I23" s="119"/>
      <c r="J23" s="119"/>
      <c r="K23" s="111"/>
    </row>
    <row r="24" spans="1:11" ht="17.25">
      <c r="A24" s="47"/>
      <c r="B24" s="43"/>
      <c r="C24" s="114"/>
      <c r="D24" s="115"/>
      <c r="E24" s="115"/>
      <c r="F24" s="120"/>
      <c r="G24" s="54"/>
      <c r="H24" s="114"/>
      <c r="I24" s="115"/>
      <c r="J24" s="115"/>
      <c r="K24" s="120"/>
    </row>
    <row r="25" spans="1:11" ht="17.25">
      <c r="A25" s="48" t="s">
        <v>52</v>
      </c>
      <c r="B25" s="43"/>
      <c r="C25" s="116"/>
      <c r="D25" s="117"/>
      <c r="E25" s="117"/>
      <c r="F25" s="121"/>
      <c r="G25" s="54"/>
      <c r="H25" s="116"/>
      <c r="I25" s="117"/>
      <c r="J25" s="117"/>
      <c r="K25" s="121"/>
    </row>
    <row r="26" spans="1:11" ht="18" thickBot="1">
      <c r="A26" s="49"/>
      <c r="B26" s="43"/>
      <c r="C26" s="118"/>
      <c r="D26" s="119"/>
      <c r="E26" s="119"/>
      <c r="F26" s="111"/>
      <c r="G26" s="54"/>
      <c r="H26" s="118"/>
      <c r="I26" s="119"/>
      <c r="J26" s="119"/>
      <c r="K26" s="111"/>
    </row>
    <row r="27" spans="1:11" ht="17.25">
      <c r="A27" s="48"/>
      <c r="B27" s="43"/>
      <c r="C27" s="114"/>
      <c r="D27" s="115"/>
      <c r="E27" s="115"/>
      <c r="F27" s="120"/>
      <c r="G27" s="54"/>
      <c r="H27" s="114"/>
      <c r="I27" s="115"/>
      <c r="J27" s="115"/>
      <c r="K27" s="120"/>
    </row>
    <row r="28" spans="1:11" ht="17.25">
      <c r="A28" s="48" t="s">
        <v>53</v>
      </c>
      <c r="B28" s="43"/>
      <c r="C28" s="116"/>
      <c r="D28" s="117"/>
      <c r="E28" s="117"/>
      <c r="F28" s="121"/>
      <c r="G28" s="54"/>
      <c r="H28" s="116"/>
      <c r="I28" s="117"/>
      <c r="J28" s="117"/>
      <c r="K28" s="121"/>
    </row>
    <row r="29" spans="1:11" ht="18" thickBot="1">
      <c r="A29" s="48"/>
      <c r="B29" s="43"/>
      <c r="C29" s="118"/>
      <c r="D29" s="119"/>
      <c r="E29" s="119"/>
      <c r="F29" s="111"/>
      <c r="G29" s="54"/>
      <c r="H29" s="118"/>
      <c r="I29" s="119"/>
      <c r="J29" s="119"/>
      <c r="K29" s="111"/>
    </row>
    <row r="30" spans="1:11" ht="17.25">
      <c r="A30" s="47"/>
      <c r="B30" s="43"/>
      <c r="C30" s="114"/>
      <c r="D30" s="115"/>
      <c r="E30" s="115"/>
      <c r="F30" s="120"/>
      <c r="G30" s="54"/>
      <c r="H30" s="114"/>
      <c r="I30" s="115"/>
      <c r="J30" s="115"/>
      <c r="K30" s="120"/>
    </row>
    <row r="31" spans="1:11" ht="17.25">
      <c r="A31" s="48" t="s">
        <v>54</v>
      </c>
      <c r="B31" s="43"/>
      <c r="C31" s="116"/>
      <c r="D31" s="117"/>
      <c r="E31" s="117"/>
      <c r="F31" s="121"/>
      <c r="G31" s="54"/>
      <c r="H31" s="116"/>
      <c r="I31" s="117"/>
      <c r="J31" s="117"/>
      <c r="K31" s="121"/>
    </row>
    <row r="32" spans="1:11" ht="18" thickBot="1">
      <c r="A32" s="49"/>
      <c r="B32" s="43"/>
      <c r="C32" s="118"/>
      <c r="D32" s="119"/>
      <c r="E32" s="119"/>
      <c r="F32" s="111"/>
      <c r="G32" s="54"/>
      <c r="H32" s="118"/>
      <c r="I32" s="119"/>
      <c r="J32" s="119"/>
      <c r="K32" s="111"/>
    </row>
    <row r="33" spans="1:11" ht="17.25">
      <c r="A33" s="48"/>
      <c r="B33" s="43"/>
      <c r="C33" s="114"/>
      <c r="D33" s="115"/>
      <c r="E33" s="115"/>
      <c r="F33" s="120"/>
      <c r="G33" s="54"/>
      <c r="H33" s="114"/>
      <c r="I33" s="115"/>
      <c r="J33" s="115"/>
      <c r="K33" s="120"/>
    </row>
    <row r="34" spans="1:11" ht="17.25">
      <c r="A34" s="48" t="s">
        <v>82</v>
      </c>
      <c r="B34" s="43"/>
      <c r="C34" s="116"/>
      <c r="D34" s="117"/>
      <c r="E34" s="117"/>
      <c r="F34" s="121"/>
      <c r="G34" s="54"/>
      <c r="H34" s="116"/>
      <c r="I34" s="117"/>
      <c r="J34" s="117"/>
      <c r="K34" s="121"/>
    </row>
    <row r="35" spans="1:11" ht="18" thickBot="1">
      <c r="A35" s="49"/>
      <c r="B35" s="43"/>
      <c r="C35" s="118"/>
      <c r="D35" s="119"/>
      <c r="E35" s="119"/>
      <c r="F35" s="111"/>
      <c r="G35" s="54"/>
      <c r="H35" s="118"/>
      <c r="I35" s="119"/>
      <c r="J35" s="119"/>
      <c r="K35" s="111"/>
    </row>
    <row r="37" spans="1:11" ht="39.75" customHeight="1">
      <c r="A37" s="214" t="s">
        <v>87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</row>
  </sheetData>
  <sheetProtection sheet="1"/>
  <mergeCells count="9">
    <mergeCell ref="A37:K37"/>
    <mergeCell ref="C6:F6"/>
    <mergeCell ref="C1:I1"/>
    <mergeCell ref="C2:K2"/>
    <mergeCell ref="C4:K4"/>
    <mergeCell ref="C5:K5"/>
    <mergeCell ref="H6:K6"/>
    <mergeCell ref="C8:E8"/>
    <mergeCell ref="H8:J8"/>
  </mergeCells>
  <printOptions horizontalCentered="1"/>
  <pageMargins left="0.5905511811023623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="85" zoomScaleNormal="85" workbookViewId="0" topLeftCell="A10">
      <selection activeCell="B45" sqref="B45"/>
    </sheetView>
  </sheetViews>
  <sheetFormatPr defaultColWidth="5.8515625" defaultRowHeight="12.75"/>
  <cols>
    <col min="1" max="1" width="3.421875" style="55" customWidth="1"/>
    <col min="2" max="2" width="10.140625" style="55" customWidth="1"/>
    <col min="3" max="3" width="2.140625" style="55" customWidth="1"/>
    <col min="4" max="4" width="13.00390625" style="55" customWidth="1"/>
    <col min="5" max="5" width="14.00390625" style="55" customWidth="1"/>
    <col min="6" max="8" width="3.7109375" style="55" customWidth="1"/>
    <col min="9" max="9" width="0.71875" style="55" customWidth="1"/>
    <col min="10" max="10" width="12.00390625" style="55" customWidth="1"/>
    <col min="11" max="11" width="12.7109375" style="55" customWidth="1"/>
    <col min="12" max="14" width="3.7109375" style="55" customWidth="1"/>
    <col min="15" max="15" width="2.140625" style="55" customWidth="1"/>
    <col min="16" max="16" width="10.140625" style="55" customWidth="1"/>
    <col min="17" max="16384" width="5.8515625" style="55" customWidth="1"/>
  </cols>
  <sheetData>
    <row r="1" spans="4:16" ht="19.5" customHeight="1">
      <c r="D1" s="247" t="str">
        <f>PoulesA!C1</f>
        <v>Association Jurassienne de Judo &amp; Ju-Jitsu</v>
      </c>
      <c r="E1" s="247"/>
      <c r="F1" s="247"/>
      <c r="G1" s="247"/>
      <c r="H1" s="247"/>
      <c r="I1" s="247"/>
      <c r="J1" s="248"/>
      <c r="K1" s="61"/>
      <c r="L1" s="230" t="s">
        <v>83</v>
      </c>
      <c r="M1" s="231"/>
      <c r="N1" s="231"/>
      <c r="O1" s="231"/>
      <c r="P1" s="232"/>
    </row>
    <row r="2" spans="4:24" ht="31.5" customHeight="1">
      <c r="D2" s="249" t="str">
        <f>PoulesA!C2</f>
        <v>Championnat Jurassien par équipes 1er tour</v>
      </c>
      <c r="E2" s="249"/>
      <c r="F2" s="249"/>
      <c r="G2" s="249"/>
      <c r="H2" s="249"/>
      <c r="I2" s="249"/>
      <c r="J2" s="249"/>
      <c r="L2" s="233"/>
      <c r="M2" s="234"/>
      <c r="N2" s="234"/>
      <c r="O2" s="234"/>
      <c r="P2" s="235"/>
      <c r="U2" s="84"/>
      <c r="V2" s="84"/>
      <c r="W2" s="84"/>
      <c r="X2" s="84"/>
    </row>
    <row r="3" spans="4:24" ht="3" customHeight="1">
      <c r="D3" s="56"/>
      <c r="E3" s="56"/>
      <c r="F3" s="56"/>
      <c r="G3" s="56"/>
      <c r="H3" s="56"/>
      <c r="I3" s="56"/>
      <c r="J3" s="56"/>
      <c r="L3" s="233"/>
      <c r="M3" s="234"/>
      <c r="N3" s="234"/>
      <c r="O3" s="234"/>
      <c r="P3" s="235"/>
      <c r="U3" s="56"/>
      <c r="V3" s="56"/>
      <c r="W3" s="56"/>
      <c r="X3" s="56"/>
    </row>
    <row r="4" spans="4:24" ht="30" customHeight="1" thickBot="1">
      <c r="D4" s="250" t="str">
        <f>PoulesA!C4</f>
        <v>Date, lieu</v>
      </c>
      <c r="E4" s="250"/>
      <c r="F4" s="250"/>
      <c r="G4" s="250"/>
      <c r="H4" s="250"/>
      <c r="I4" s="250"/>
      <c r="J4" s="250"/>
      <c r="L4" s="236"/>
      <c r="M4" s="237"/>
      <c r="N4" s="237"/>
      <c r="O4" s="237"/>
      <c r="P4" s="238"/>
      <c r="U4" s="56"/>
      <c r="V4" s="56"/>
      <c r="W4" s="56"/>
      <c r="X4" s="56"/>
    </row>
    <row r="5" spans="4:24" ht="30" customHeight="1" thickBot="1">
      <c r="D5" s="253" t="s">
        <v>59</v>
      </c>
      <c r="E5" s="253"/>
      <c r="F5" s="253"/>
      <c r="G5" s="253"/>
      <c r="H5" s="253"/>
      <c r="I5" s="253"/>
      <c r="J5" s="253"/>
      <c r="K5" s="253"/>
      <c r="L5" s="253"/>
      <c r="M5" s="253"/>
      <c r="N5" s="253"/>
      <c r="U5" s="56"/>
      <c r="V5" s="56"/>
      <c r="W5" s="56"/>
      <c r="X5" s="56"/>
    </row>
    <row r="6" spans="4:14" ht="30" customHeight="1" thickBot="1">
      <c r="D6" s="220"/>
      <c r="E6" s="221"/>
      <c r="F6" s="221"/>
      <c r="G6" s="221"/>
      <c r="H6" s="222"/>
      <c r="I6" s="57"/>
      <c r="J6" s="220"/>
      <c r="K6" s="221"/>
      <c r="L6" s="221"/>
      <c r="M6" s="221"/>
      <c r="N6" s="222"/>
    </row>
    <row r="7" spans="2:16" ht="18" thickBot="1">
      <c r="B7" s="58" t="s">
        <v>55</v>
      </c>
      <c r="C7" s="59"/>
      <c r="D7" s="244" t="s">
        <v>60</v>
      </c>
      <c r="E7" s="244"/>
      <c r="F7" s="244"/>
      <c r="G7" s="243"/>
      <c r="H7" s="243"/>
      <c r="I7" s="59"/>
      <c r="J7" s="243" t="s">
        <v>61</v>
      </c>
      <c r="K7" s="243"/>
      <c r="L7" s="243"/>
      <c r="M7" s="243"/>
      <c r="N7" s="243"/>
      <c r="P7" s="58" t="s">
        <v>55</v>
      </c>
    </row>
    <row r="8" spans="1:16" ht="16.5" customHeight="1">
      <c r="A8" s="239" t="s">
        <v>84</v>
      </c>
      <c r="B8" s="60"/>
      <c r="C8" s="61"/>
      <c r="D8" s="254"/>
      <c r="E8" s="255"/>
      <c r="F8" s="89" t="s">
        <v>86</v>
      </c>
      <c r="G8" s="88" t="s">
        <v>62</v>
      </c>
      <c r="H8" s="63" t="s">
        <v>63</v>
      </c>
      <c r="I8" s="64"/>
      <c r="J8" s="254"/>
      <c r="K8" s="255"/>
      <c r="L8" s="89" t="s">
        <v>86</v>
      </c>
      <c r="M8" s="62" t="s">
        <v>62</v>
      </c>
      <c r="N8" s="63" t="s">
        <v>63</v>
      </c>
      <c r="P8" s="60"/>
    </row>
    <row r="9" spans="1:16" ht="16.5" customHeight="1">
      <c r="A9" s="240"/>
      <c r="B9" s="65" t="s">
        <v>47</v>
      </c>
      <c r="C9" s="61"/>
      <c r="D9" s="256"/>
      <c r="E9" s="257"/>
      <c r="F9" s="260"/>
      <c r="G9" s="245"/>
      <c r="H9" s="227"/>
      <c r="I9" s="64"/>
      <c r="J9" s="256"/>
      <c r="K9" s="257"/>
      <c r="L9" s="260"/>
      <c r="M9" s="224"/>
      <c r="N9" s="227"/>
      <c r="P9" s="65" t="s">
        <v>47</v>
      </c>
    </row>
    <row r="10" spans="1:16" ht="16.5" customHeight="1" thickBot="1">
      <c r="A10" s="240"/>
      <c r="B10" s="65"/>
      <c r="C10" s="61"/>
      <c r="D10" s="258"/>
      <c r="E10" s="259"/>
      <c r="F10" s="261"/>
      <c r="G10" s="246"/>
      <c r="H10" s="229"/>
      <c r="I10" s="64"/>
      <c r="J10" s="258"/>
      <c r="K10" s="259"/>
      <c r="L10" s="261"/>
      <c r="M10" s="225"/>
      <c r="N10" s="229"/>
      <c r="P10" s="65"/>
    </row>
    <row r="11" spans="1:16" ht="16.5" customHeight="1">
      <c r="A11" s="240"/>
      <c r="B11" s="60"/>
      <c r="C11" s="61"/>
      <c r="D11" s="254"/>
      <c r="E11" s="255"/>
      <c r="F11" s="89" t="s">
        <v>86</v>
      </c>
      <c r="G11" s="62" t="s">
        <v>62</v>
      </c>
      <c r="H11" s="63" t="s">
        <v>63</v>
      </c>
      <c r="I11" s="64"/>
      <c r="J11" s="254"/>
      <c r="K11" s="255"/>
      <c r="L11" s="89" t="s">
        <v>86</v>
      </c>
      <c r="M11" s="62" t="s">
        <v>62</v>
      </c>
      <c r="N11" s="63" t="s">
        <v>63</v>
      </c>
      <c r="P11" s="60"/>
    </row>
    <row r="12" spans="1:16" ht="16.5" customHeight="1">
      <c r="A12" s="240"/>
      <c r="B12" s="65" t="s">
        <v>49</v>
      </c>
      <c r="C12" s="61"/>
      <c r="D12" s="256"/>
      <c r="E12" s="257"/>
      <c r="F12" s="260"/>
      <c r="G12" s="224"/>
      <c r="H12" s="227"/>
      <c r="I12" s="64"/>
      <c r="J12" s="256"/>
      <c r="K12" s="257"/>
      <c r="L12" s="260"/>
      <c r="M12" s="224"/>
      <c r="N12" s="227"/>
      <c r="P12" s="65" t="s">
        <v>49</v>
      </c>
    </row>
    <row r="13" spans="1:16" ht="16.5" customHeight="1" thickBot="1">
      <c r="A13" s="240"/>
      <c r="B13" s="66"/>
      <c r="C13" s="61"/>
      <c r="D13" s="258"/>
      <c r="E13" s="259"/>
      <c r="F13" s="261"/>
      <c r="G13" s="225"/>
      <c r="H13" s="229"/>
      <c r="I13" s="64"/>
      <c r="J13" s="258"/>
      <c r="K13" s="259"/>
      <c r="L13" s="261"/>
      <c r="M13" s="225"/>
      <c r="N13" s="229"/>
      <c r="P13" s="66"/>
    </row>
    <row r="14" spans="1:16" ht="16.5" customHeight="1">
      <c r="A14" s="240"/>
      <c r="B14" s="65"/>
      <c r="C14" s="61"/>
      <c r="D14" s="254"/>
      <c r="E14" s="255"/>
      <c r="F14" s="89" t="s">
        <v>86</v>
      </c>
      <c r="G14" s="62" t="s">
        <v>62</v>
      </c>
      <c r="H14" s="63" t="s">
        <v>63</v>
      </c>
      <c r="I14" s="64"/>
      <c r="J14" s="254"/>
      <c r="K14" s="255"/>
      <c r="L14" s="89" t="s">
        <v>86</v>
      </c>
      <c r="M14" s="62" t="s">
        <v>62</v>
      </c>
      <c r="N14" s="63" t="s">
        <v>63</v>
      </c>
      <c r="P14" s="65"/>
    </row>
    <row r="15" spans="1:16" ht="16.5" customHeight="1">
      <c r="A15" s="240"/>
      <c r="B15" s="65" t="s">
        <v>48</v>
      </c>
      <c r="C15" s="61"/>
      <c r="D15" s="256"/>
      <c r="E15" s="257"/>
      <c r="F15" s="260"/>
      <c r="G15" s="224"/>
      <c r="H15" s="227"/>
      <c r="I15" s="64"/>
      <c r="J15" s="256"/>
      <c r="K15" s="257"/>
      <c r="L15" s="260"/>
      <c r="M15" s="224"/>
      <c r="N15" s="227"/>
      <c r="P15" s="65" t="s">
        <v>48</v>
      </c>
    </row>
    <row r="16" spans="1:16" ht="16.5" customHeight="1" thickBot="1">
      <c r="A16" s="240"/>
      <c r="B16" s="65"/>
      <c r="C16" s="61"/>
      <c r="D16" s="258"/>
      <c r="E16" s="259"/>
      <c r="F16" s="261"/>
      <c r="G16" s="225"/>
      <c r="H16" s="229"/>
      <c r="I16" s="64"/>
      <c r="J16" s="258"/>
      <c r="K16" s="259"/>
      <c r="L16" s="261"/>
      <c r="M16" s="225"/>
      <c r="N16" s="229"/>
      <c r="P16" s="65"/>
    </row>
    <row r="17" spans="1:16" ht="16.5" customHeight="1">
      <c r="A17" s="240"/>
      <c r="B17" s="60"/>
      <c r="C17" s="61"/>
      <c r="D17" s="254"/>
      <c r="E17" s="262"/>
      <c r="F17" s="89" t="s">
        <v>86</v>
      </c>
      <c r="G17" s="62" t="s">
        <v>62</v>
      </c>
      <c r="H17" s="63" t="s">
        <v>63</v>
      </c>
      <c r="I17" s="64"/>
      <c r="J17" s="254"/>
      <c r="K17" s="262"/>
      <c r="L17" s="89" t="s">
        <v>86</v>
      </c>
      <c r="M17" s="62" t="s">
        <v>62</v>
      </c>
      <c r="N17" s="63" t="s">
        <v>63</v>
      </c>
      <c r="P17" s="60"/>
    </row>
    <row r="18" spans="2:16" ht="16.5" customHeight="1">
      <c r="B18" s="65" t="s">
        <v>50</v>
      </c>
      <c r="C18" s="61"/>
      <c r="D18" s="256"/>
      <c r="E18" s="263"/>
      <c r="F18" s="260"/>
      <c r="G18" s="224"/>
      <c r="H18" s="227"/>
      <c r="I18" s="64"/>
      <c r="J18" s="256"/>
      <c r="K18" s="263"/>
      <c r="L18" s="260"/>
      <c r="M18" s="224"/>
      <c r="N18" s="227"/>
      <c r="P18" s="65" t="s">
        <v>50</v>
      </c>
    </row>
    <row r="19" spans="1:16" ht="16.5" customHeight="1" thickBot="1">
      <c r="A19" s="67"/>
      <c r="B19" s="68"/>
      <c r="C19" s="67"/>
      <c r="D19" s="264"/>
      <c r="E19" s="265"/>
      <c r="F19" s="266"/>
      <c r="G19" s="226"/>
      <c r="H19" s="228"/>
      <c r="I19" s="69"/>
      <c r="J19" s="264"/>
      <c r="K19" s="265"/>
      <c r="L19" s="266"/>
      <c r="M19" s="226"/>
      <c r="N19" s="228"/>
      <c r="O19" s="85"/>
      <c r="P19" s="68"/>
    </row>
    <row r="20" spans="2:16" ht="16.5" customHeight="1" thickTop="1">
      <c r="B20" s="65"/>
      <c r="C20" s="61"/>
      <c r="D20" s="256"/>
      <c r="E20" s="257"/>
      <c r="F20" s="90" t="s">
        <v>86</v>
      </c>
      <c r="G20" s="62" t="s">
        <v>62</v>
      </c>
      <c r="H20" s="63" t="s">
        <v>63</v>
      </c>
      <c r="I20" s="64"/>
      <c r="J20" s="256"/>
      <c r="K20" s="257"/>
      <c r="L20" s="90" t="s">
        <v>86</v>
      </c>
      <c r="M20" s="62" t="s">
        <v>62</v>
      </c>
      <c r="N20" s="63" t="s">
        <v>63</v>
      </c>
      <c r="P20" s="65"/>
    </row>
    <row r="21" spans="2:16" ht="16.5" customHeight="1">
      <c r="B21" s="65" t="s">
        <v>51</v>
      </c>
      <c r="C21" s="61"/>
      <c r="D21" s="256"/>
      <c r="E21" s="257"/>
      <c r="F21" s="260"/>
      <c r="G21" s="224"/>
      <c r="H21" s="227"/>
      <c r="I21" s="64"/>
      <c r="J21" s="256"/>
      <c r="K21" s="257"/>
      <c r="L21" s="260"/>
      <c r="M21" s="224"/>
      <c r="N21" s="227"/>
      <c r="P21" s="65" t="s">
        <v>51</v>
      </c>
    </row>
    <row r="22" spans="1:16" ht="16.5" customHeight="1" thickBot="1">
      <c r="A22" s="241" t="s">
        <v>85</v>
      </c>
      <c r="B22" s="65"/>
      <c r="C22" s="61"/>
      <c r="D22" s="258"/>
      <c r="E22" s="259"/>
      <c r="F22" s="261"/>
      <c r="G22" s="225"/>
      <c r="H22" s="229"/>
      <c r="I22" s="64"/>
      <c r="J22" s="258"/>
      <c r="K22" s="259"/>
      <c r="L22" s="261"/>
      <c r="M22" s="225"/>
      <c r="N22" s="229"/>
      <c r="P22" s="65"/>
    </row>
    <row r="23" spans="1:16" ht="16.5" customHeight="1">
      <c r="A23" s="242"/>
      <c r="B23" s="60"/>
      <c r="C23" s="61"/>
      <c r="D23" s="256"/>
      <c r="E23" s="257"/>
      <c r="F23" s="90" t="s">
        <v>86</v>
      </c>
      <c r="G23" s="62" t="s">
        <v>62</v>
      </c>
      <c r="H23" s="63" t="s">
        <v>63</v>
      </c>
      <c r="I23" s="64"/>
      <c r="J23" s="256"/>
      <c r="K23" s="257"/>
      <c r="L23" s="90" t="s">
        <v>86</v>
      </c>
      <c r="M23" s="62" t="s">
        <v>62</v>
      </c>
      <c r="N23" s="63" t="s">
        <v>63</v>
      </c>
      <c r="P23" s="60"/>
    </row>
    <row r="24" spans="1:16" ht="16.5" customHeight="1">
      <c r="A24" s="242"/>
      <c r="B24" s="65" t="s">
        <v>52</v>
      </c>
      <c r="C24" s="61"/>
      <c r="D24" s="256"/>
      <c r="E24" s="257"/>
      <c r="F24" s="260"/>
      <c r="G24" s="224"/>
      <c r="H24" s="227"/>
      <c r="I24" s="64"/>
      <c r="J24" s="256"/>
      <c r="K24" s="257"/>
      <c r="L24" s="260"/>
      <c r="M24" s="224"/>
      <c r="N24" s="227"/>
      <c r="P24" s="65" t="s">
        <v>52</v>
      </c>
    </row>
    <row r="25" spans="1:16" ht="16.5" customHeight="1" thickBot="1">
      <c r="A25" s="242"/>
      <c r="B25" s="66"/>
      <c r="C25" s="61"/>
      <c r="D25" s="258"/>
      <c r="E25" s="259"/>
      <c r="F25" s="261"/>
      <c r="G25" s="225"/>
      <c r="H25" s="229"/>
      <c r="I25" s="64"/>
      <c r="J25" s="258"/>
      <c r="K25" s="259"/>
      <c r="L25" s="261"/>
      <c r="M25" s="225"/>
      <c r="N25" s="229"/>
      <c r="P25" s="66"/>
    </row>
    <row r="26" spans="1:16" ht="16.5" customHeight="1">
      <c r="A26" s="242"/>
      <c r="B26" s="65"/>
      <c r="C26" s="61"/>
      <c r="D26" s="256"/>
      <c r="E26" s="257"/>
      <c r="F26" s="90" t="s">
        <v>86</v>
      </c>
      <c r="G26" s="62" t="s">
        <v>62</v>
      </c>
      <c r="H26" s="63" t="s">
        <v>63</v>
      </c>
      <c r="I26" s="64"/>
      <c r="J26" s="256"/>
      <c r="K26" s="257"/>
      <c r="L26" s="90" t="s">
        <v>86</v>
      </c>
      <c r="M26" s="62" t="s">
        <v>62</v>
      </c>
      <c r="N26" s="63" t="s">
        <v>63</v>
      </c>
      <c r="P26" s="65"/>
    </row>
    <row r="27" spans="1:16" ht="16.5" customHeight="1">
      <c r="A27" s="242"/>
      <c r="B27" s="65" t="s">
        <v>53</v>
      </c>
      <c r="C27" s="61"/>
      <c r="D27" s="256"/>
      <c r="E27" s="257"/>
      <c r="F27" s="260"/>
      <c r="G27" s="224"/>
      <c r="H27" s="227"/>
      <c r="I27" s="64"/>
      <c r="J27" s="256"/>
      <c r="K27" s="257"/>
      <c r="L27" s="260"/>
      <c r="M27" s="224"/>
      <c r="N27" s="227"/>
      <c r="P27" s="65" t="s">
        <v>53</v>
      </c>
    </row>
    <row r="28" spans="1:16" ht="16.5" customHeight="1" thickBot="1">
      <c r="A28" s="242"/>
      <c r="B28" s="65"/>
      <c r="C28" s="61"/>
      <c r="D28" s="258"/>
      <c r="E28" s="259"/>
      <c r="F28" s="261"/>
      <c r="G28" s="225"/>
      <c r="H28" s="229"/>
      <c r="I28" s="64"/>
      <c r="J28" s="258"/>
      <c r="K28" s="259"/>
      <c r="L28" s="261"/>
      <c r="M28" s="225"/>
      <c r="N28" s="229"/>
      <c r="P28" s="65"/>
    </row>
    <row r="29" spans="1:16" ht="16.5" customHeight="1">
      <c r="A29" s="242"/>
      <c r="B29" s="60"/>
      <c r="C29" s="61"/>
      <c r="D29" s="256"/>
      <c r="E29" s="257"/>
      <c r="F29" s="90" t="s">
        <v>86</v>
      </c>
      <c r="G29" s="62" t="s">
        <v>62</v>
      </c>
      <c r="H29" s="63" t="s">
        <v>63</v>
      </c>
      <c r="I29" s="64"/>
      <c r="J29" s="256"/>
      <c r="K29" s="257"/>
      <c r="L29" s="90" t="s">
        <v>86</v>
      </c>
      <c r="M29" s="62" t="s">
        <v>62</v>
      </c>
      <c r="N29" s="63" t="s">
        <v>63</v>
      </c>
      <c r="P29" s="60"/>
    </row>
    <row r="30" spans="1:16" ht="16.5" customHeight="1">
      <c r="A30" s="242"/>
      <c r="B30" s="65" t="s">
        <v>54</v>
      </c>
      <c r="C30" s="61"/>
      <c r="D30" s="256"/>
      <c r="E30" s="257"/>
      <c r="F30" s="260"/>
      <c r="G30" s="224"/>
      <c r="H30" s="227"/>
      <c r="I30" s="64"/>
      <c r="J30" s="256"/>
      <c r="K30" s="257"/>
      <c r="L30" s="260"/>
      <c r="M30" s="224"/>
      <c r="N30" s="227"/>
      <c r="P30" s="65" t="s">
        <v>54</v>
      </c>
    </row>
    <row r="31" spans="1:16" ht="16.5" customHeight="1" thickBot="1">
      <c r="A31" s="242"/>
      <c r="B31" s="66"/>
      <c r="C31" s="61"/>
      <c r="D31" s="258"/>
      <c r="E31" s="259"/>
      <c r="F31" s="261"/>
      <c r="G31" s="225"/>
      <c r="H31" s="229"/>
      <c r="I31" s="64"/>
      <c r="J31" s="258"/>
      <c r="K31" s="259"/>
      <c r="L31" s="261"/>
      <c r="M31" s="225"/>
      <c r="N31" s="229"/>
      <c r="P31" s="66"/>
    </row>
    <row r="32" spans="1:16" ht="16.5" customHeight="1">
      <c r="A32" s="242"/>
      <c r="B32" s="65"/>
      <c r="C32" s="61"/>
      <c r="D32" s="256"/>
      <c r="E32" s="257"/>
      <c r="F32" s="90" t="s">
        <v>86</v>
      </c>
      <c r="G32" s="62" t="s">
        <v>62</v>
      </c>
      <c r="H32" s="63" t="s">
        <v>63</v>
      </c>
      <c r="I32" s="64"/>
      <c r="J32" s="256"/>
      <c r="K32" s="257"/>
      <c r="L32" s="90" t="s">
        <v>86</v>
      </c>
      <c r="M32" s="62" t="s">
        <v>62</v>
      </c>
      <c r="N32" s="63" t="s">
        <v>63</v>
      </c>
      <c r="P32" s="65"/>
    </row>
    <row r="33" spans="1:16" ht="16.5" customHeight="1">
      <c r="A33" s="242"/>
      <c r="B33" s="65" t="s">
        <v>82</v>
      </c>
      <c r="C33" s="61"/>
      <c r="D33" s="256"/>
      <c r="E33" s="257"/>
      <c r="F33" s="260"/>
      <c r="G33" s="224"/>
      <c r="H33" s="227"/>
      <c r="I33" s="64"/>
      <c r="J33" s="256"/>
      <c r="K33" s="257"/>
      <c r="L33" s="260"/>
      <c r="M33" s="224"/>
      <c r="N33" s="227"/>
      <c r="P33" s="65" t="s">
        <v>82</v>
      </c>
    </row>
    <row r="34" spans="1:16" ht="16.5" customHeight="1" thickBot="1">
      <c r="A34" s="242"/>
      <c r="B34" s="66"/>
      <c r="C34" s="61"/>
      <c r="D34" s="258"/>
      <c r="E34" s="259"/>
      <c r="F34" s="261"/>
      <c r="G34" s="225"/>
      <c r="H34" s="229"/>
      <c r="I34" s="64"/>
      <c r="J34" s="258"/>
      <c r="K34" s="259"/>
      <c r="L34" s="261"/>
      <c r="M34" s="225"/>
      <c r="N34" s="229"/>
      <c r="P34" s="66"/>
    </row>
    <row r="35" spans="4:14" ht="27" customHeight="1" thickBot="1">
      <c r="D35" s="70"/>
      <c r="E35" s="267" t="s">
        <v>64</v>
      </c>
      <c r="F35" s="268"/>
      <c r="G35" s="91"/>
      <c r="H35" s="71">
        <f>IF(H9+H12+H15+H18+H21+H24+H27+H30+H33=0,"",H9+H12+H15+H18+H21+H24+H27+H30+H33)</f>
      </c>
      <c r="I35" s="70"/>
      <c r="J35" s="70"/>
      <c r="K35" s="267" t="s">
        <v>64</v>
      </c>
      <c r="L35" s="268"/>
      <c r="M35" s="91"/>
      <c r="N35" s="71">
        <f>IF(N9+N12+N15+N18+N21+N24+N27+N30+N33=0,"",N9+N12+N15+N18+N21+N24+N27+N30+N33)</f>
      </c>
    </row>
    <row r="36" spans="5:14" ht="1.5" customHeight="1">
      <c r="E36" s="61"/>
      <c r="F36" s="61"/>
      <c r="G36" s="61"/>
      <c r="H36" s="61"/>
      <c r="K36" s="61"/>
      <c r="L36" s="61"/>
      <c r="M36" s="61"/>
      <c r="N36" s="61"/>
    </row>
    <row r="37" spans="2:14" ht="17.25">
      <c r="B37" s="251" t="s">
        <v>128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</row>
    <row r="38" spans="2:14" ht="17.25">
      <c r="B38" s="86" t="s">
        <v>129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</row>
    <row r="39" spans="2:14" ht="17.25">
      <c r="B39" s="86" t="s">
        <v>127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2:14" ht="17.25">
      <c r="B40" s="251" t="s">
        <v>126</v>
      </c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</row>
  </sheetData>
  <sheetProtection/>
  <mergeCells count="87">
    <mergeCell ref="K35:L35"/>
    <mergeCell ref="J29:K31"/>
    <mergeCell ref="L30:L31"/>
    <mergeCell ref="J32:K34"/>
    <mergeCell ref="L33:L34"/>
    <mergeCell ref="F27:F28"/>
    <mergeCell ref="D29:E31"/>
    <mergeCell ref="F30:F31"/>
    <mergeCell ref="D32:E34"/>
    <mergeCell ref="F33:F34"/>
    <mergeCell ref="E35:F35"/>
    <mergeCell ref="L21:L22"/>
    <mergeCell ref="J23:K25"/>
    <mergeCell ref="L24:L25"/>
    <mergeCell ref="J26:K28"/>
    <mergeCell ref="L27:L28"/>
    <mergeCell ref="D20:E22"/>
    <mergeCell ref="F21:F22"/>
    <mergeCell ref="D23:E25"/>
    <mergeCell ref="F24:F25"/>
    <mergeCell ref="D26:E28"/>
    <mergeCell ref="D14:E16"/>
    <mergeCell ref="F15:F16"/>
    <mergeCell ref="D17:E19"/>
    <mergeCell ref="F18:F19"/>
    <mergeCell ref="J11:K13"/>
    <mergeCell ref="L12:L13"/>
    <mergeCell ref="J14:K16"/>
    <mergeCell ref="L15:L16"/>
    <mergeCell ref="J17:K19"/>
    <mergeCell ref="L18:L19"/>
    <mergeCell ref="D8:E10"/>
    <mergeCell ref="J8:K10"/>
    <mergeCell ref="F9:F10"/>
    <mergeCell ref="L9:L10"/>
    <mergeCell ref="D11:E13"/>
    <mergeCell ref="F12:F13"/>
    <mergeCell ref="D1:J1"/>
    <mergeCell ref="D2:J2"/>
    <mergeCell ref="D4:J4"/>
    <mergeCell ref="B40:N40"/>
    <mergeCell ref="D5:N5"/>
    <mergeCell ref="D6:H6"/>
    <mergeCell ref="J6:N6"/>
    <mergeCell ref="B37:N37"/>
    <mergeCell ref="G27:G28"/>
    <mergeCell ref="H27:H28"/>
    <mergeCell ref="G33:G34"/>
    <mergeCell ref="A8:A17"/>
    <mergeCell ref="A22:A34"/>
    <mergeCell ref="J7:N7"/>
    <mergeCell ref="D7:H7"/>
    <mergeCell ref="H33:H34"/>
    <mergeCell ref="M33:M34"/>
    <mergeCell ref="G9:G10"/>
    <mergeCell ref="H9:H10"/>
    <mergeCell ref="M9:M10"/>
    <mergeCell ref="M18:M19"/>
    <mergeCell ref="N9:N10"/>
    <mergeCell ref="G12:G13"/>
    <mergeCell ref="H12:H13"/>
    <mergeCell ref="M12:M13"/>
    <mergeCell ref="N12:N13"/>
    <mergeCell ref="G15:G16"/>
    <mergeCell ref="H15:H16"/>
    <mergeCell ref="N15:N16"/>
    <mergeCell ref="N18:N19"/>
    <mergeCell ref="N30:N31"/>
    <mergeCell ref="N21:N22"/>
    <mergeCell ref="G24:G25"/>
    <mergeCell ref="H24:H25"/>
    <mergeCell ref="M24:M25"/>
    <mergeCell ref="N24:N25"/>
    <mergeCell ref="G21:G22"/>
    <mergeCell ref="H21:H22"/>
    <mergeCell ref="M21:M22"/>
    <mergeCell ref="J20:K22"/>
    <mergeCell ref="M15:M16"/>
    <mergeCell ref="G18:G19"/>
    <mergeCell ref="H18:H19"/>
    <mergeCell ref="N33:N34"/>
    <mergeCell ref="L1:P4"/>
    <mergeCell ref="M27:M28"/>
    <mergeCell ref="N27:N28"/>
    <mergeCell ref="G30:G31"/>
    <mergeCell ref="H30:H31"/>
    <mergeCell ref="M30:M31"/>
  </mergeCells>
  <printOptions horizontalCentered="1"/>
  <pageMargins left="0.5905511811023623" right="0.3937007874015748" top="0.3937007874015748" bottom="0.3937007874015748" header="0" footer="0"/>
  <pageSetup fitToHeight="1" fitToWidth="1"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2"/>
  <sheetViews>
    <sheetView zoomScale="160" zoomScaleNormal="160" zoomScalePageLayoutView="0" workbookViewId="0" topLeftCell="A1">
      <selection activeCell="E20" sqref="E20"/>
    </sheetView>
  </sheetViews>
  <sheetFormatPr defaultColWidth="10.8515625" defaultRowHeight="12.75"/>
  <cols>
    <col min="1" max="1" width="10.8515625" style="0" customWidth="1"/>
    <col min="2" max="2" width="24.7109375" style="0" bestFit="1" customWidth="1"/>
    <col min="3" max="3" width="10.8515625" style="0" customWidth="1"/>
    <col min="4" max="4" width="21.421875" style="0" bestFit="1" customWidth="1"/>
    <col min="5" max="5" width="16.140625" style="0" bestFit="1" customWidth="1"/>
    <col min="6" max="6" width="13.140625" style="0" bestFit="1" customWidth="1"/>
    <col min="7" max="7" width="28.28125" style="0" bestFit="1" customWidth="1"/>
  </cols>
  <sheetData>
    <row r="2" ht="18">
      <c r="B2" s="74" t="s">
        <v>75</v>
      </c>
    </row>
    <row r="3" spans="2:7" ht="12.75">
      <c r="B3" s="107" t="s">
        <v>76</v>
      </c>
      <c r="D3" s="107"/>
      <c r="E3" s="107"/>
      <c r="F3" s="107"/>
      <c r="G3" s="108"/>
    </row>
    <row r="4" spans="2:7" ht="12.75">
      <c r="B4" s="83" t="s">
        <v>117</v>
      </c>
      <c r="D4" s="107"/>
      <c r="E4" s="107"/>
      <c r="F4" s="107"/>
      <c r="G4" s="108"/>
    </row>
    <row r="5" spans="2:7" ht="12.75">
      <c r="B5" s="76" t="s">
        <v>77</v>
      </c>
      <c r="D5" s="107"/>
      <c r="E5" s="107"/>
      <c r="F5" s="107"/>
      <c r="G5" s="108"/>
    </row>
    <row r="6" spans="2:7" ht="12.75">
      <c r="B6" s="107" t="s">
        <v>122</v>
      </c>
      <c r="D6" s="107"/>
      <c r="E6" s="107"/>
      <c r="G6" s="108"/>
    </row>
    <row r="7" spans="2:7" ht="12">
      <c r="B7" s="107" t="s">
        <v>123</v>
      </c>
      <c r="D7" s="107"/>
      <c r="E7" s="107"/>
      <c r="G7" s="108"/>
    </row>
    <row r="8" spans="2:7" ht="14.25">
      <c r="B8" s="107" t="s">
        <v>118</v>
      </c>
      <c r="D8" s="107"/>
      <c r="E8" s="109"/>
      <c r="G8" s="108"/>
    </row>
    <row r="9" spans="2:7" ht="12">
      <c r="B9" s="107" t="s">
        <v>74</v>
      </c>
      <c r="D9" s="107"/>
      <c r="G9" s="108"/>
    </row>
    <row r="10" spans="2:7" ht="12">
      <c r="B10" s="107" t="s">
        <v>78</v>
      </c>
      <c r="D10" s="107"/>
      <c r="G10" s="108"/>
    </row>
    <row r="11" spans="2:4" ht="12">
      <c r="B11" s="76"/>
      <c r="D11" s="105"/>
    </row>
    <row r="12" spans="2:4" ht="12">
      <c r="B12" s="76"/>
      <c r="D12" s="105"/>
    </row>
    <row r="13" spans="2:4" ht="12">
      <c r="B13" s="76"/>
      <c r="D13" s="105"/>
    </row>
    <row r="14" spans="2:4" ht="12">
      <c r="B14" s="76"/>
      <c r="D14" s="105"/>
    </row>
    <row r="15" spans="2:4" ht="12">
      <c r="B15" s="76"/>
      <c r="D15" s="105"/>
    </row>
    <row r="16" ht="12">
      <c r="B16" s="76"/>
    </row>
    <row r="17" ht="12">
      <c r="B17" s="76"/>
    </row>
    <row r="18" ht="12">
      <c r="B18" s="83"/>
    </row>
    <row r="19" ht="12">
      <c r="B19" s="83"/>
    </row>
    <row r="20" ht="12">
      <c r="B20" s="83"/>
    </row>
    <row r="21" ht="12">
      <c r="B21" s="83"/>
    </row>
    <row r="22" ht="12">
      <c r="B22" s="83"/>
    </row>
  </sheetData>
  <sheetProtection/>
  <printOptions/>
  <pageMargins left="0.7" right="0.7" top="0.787401575" bottom="0.7874015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X102"/>
  <sheetViews>
    <sheetView view="pageLayout" zoomScale="55" zoomScalePageLayoutView="55" workbookViewId="0" topLeftCell="A28">
      <selection activeCell="A52" sqref="A52:X102"/>
    </sheetView>
  </sheetViews>
  <sheetFormatPr defaultColWidth="10.8515625" defaultRowHeight="12.75"/>
  <cols>
    <col min="1" max="11" width="8.57421875" style="0" customWidth="1"/>
    <col min="12" max="12" width="1.1484375" style="113" customWidth="1"/>
    <col min="13" max="13" width="1.1484375" style="0" customWidth="1"/>
    <col min="14" max="18" width="8.57421875" style="0" customWidth="1"/>
  </cols>
  <sheetData>
    <row r="1" spans="1:24" ht="12.75" customHeight="1">
      <c r="A1" s="269" t="s">
        <v>86</v>
      </c>
      <c r="B1" s="269"/>
      <c r="C1" s="269"/>
      <c r="D1" s="269"/>
      <c r="E1" s="269"/>
      <c r="F1" s="269"/>
      <c r="G1" s="269"/>
      <c r="H1" s="269"/>
      <c r="I1" s="269"/>
      <c r="J1" s="271" t="s">
        <v>120</v>
      </c>
      <c r="K1" s="271"/>
      <c r="L1" s="112"/>
      <c r="M1" s="106"/>
      <c r="N1" s="272" t="s">
        <v>120</v>
      </c>
      <c r="O1" s="272"/>
      <c r="P1" s="270" t="s">
        <v>86</v>
      </c>
      <c r="Q1" s="270"/>
      <c r="R1" s="270"/>
      <c r="S1" s="270"/>
      <c r="T1" s="270"/>
      <c r="U1" s="270"/>
      <c r="V1" s="270"/>
      <c r="W1" s="270"/>
      <c r="X1" s="270"/>
    </row>
    <row r="2" spans="1:24" ht="12">
      <c r="A2" s="269"/>
      <c r="B2" s="269"/>
      <c r="C2" s="269"/>
      <c r="D2" s="269"/>
      <c r="E2" s="269"/>
      <c r="F2" s="269"/>
      <c r="G2" s="269"/>
      <c r="H2" s="269"/>
      <c r="I2" s="269"/>
      <c r="J2" s="271"/>
      <c r="K2" s="271"/>
      <c r="L2" s="112"/>
      <c r="M2" s="106"/>
      <c r="N2" s="272"/>
      <c r="O2" s="272"/>
      <c r="P2" s="270"/>
      <c r="Q2" s="270"/>
      <c r="R2" s="270"/>
      <c r="S2" s="270"/>
      <c r="T2" s="270"/>
      <c r="U2" s="270"/>
      <c r="V2" s="270"/>
      <c r="W2" s="270"/>
      <c r="X2" s="270"/>
    </row>
    <row r="3" spans="1:24" ht="12">
      <c r="A3" s="269"/>
      <c r="B3" s="269"/>
      <c r="C3" s="269"/>
      <c r="D3" s="269"/>
      <c r="E3" s="269"/>
      <c r="F3" s="269"/>
      <c r="G3" s="269"/>
      <c r="H3" s="269"/>
      <c r="I3" s="269"/>
      <c r="J3" s="271"/>
      <c r="K3" s="271"/>
      <c r="L3" s="112"/>
      <c r="M3" s="106"/>
      <c r="N3" s="272"/>
      <c r="O3" s="272"/>
      <c r="P3" s="270"/>
      <c r="Q3" s="270"/>
      <c r="R3" s="270"/>
      <c r="S3" s="270"/>
      <c r="T3" s="270"/>
      <c r="U3" s="270"/>
      <c r="V3" s="270"/>
      <c r="W3" s="270"/>
      <c r="X3" s="270"/>
    </row>
    <row r="4" spans="1:24" ht="12">
      <c r="A4" s="269"/>
      <c r="B4" s="269"/>
      <c r="C4" s="269"/>
      <c r="D4" s="269"/>
      <c r="E4" s="269"/>
      <c r="F4" s="269"/>
      <c r="G4" s="269"/>
      <c r="H4" s="269"/>
      <c r="I4" s="269"/>
      <c r="J4" s="271"/>
      <c r="K4" s="271"/>
      <c r="L4" s="112"/>
      <c r="M4" s="106"/>
      <c r="N4" s="272"/>
      <c r="O4" s="272"/>
      <c r="P4" s="270"/>
      <c r="Q4" s="270"/>
      <c r="R4" s="270"/>
      <c r="S4" s="270"/>
      <c r="T4" s="270"/>
      <c r="U4" s="270"/>
      <c r="V4" s="270"/>
      <c r="W4" s="270"/>
      <c r="X4" s="270"/>
    </row>
    <row r="5" spans="1:24" ht="12">
      <c r="A5" s="269"/>
      <c r="B5" s="269"/>
      <c r="C5" s="269"/>
      <c r="D5" s="269"/>
      <c r="E5" s="269"/>
      <c r="F5" s="269"/>
      <c r="G5" s="269"/>
      <c r="H5" s="269"/>
      <c r="I5" s="269"/>
      <c r="J5" s="271"/>
      <c r="K5" s="271"/>
      <c r="L5" s="112"/>
      <c r="M5" s="106"/>
      <c r="N5" s="272"/>
      <c r="O5" s="272"/>
      <c r="P5" s="270"/>
      <c r="Q5" s="270"/>
      <c r="R5" s="270"/>
      <c r="S5" s="270"/>
      <c r="T5" s="270"/>
      <c r="U5" s="270"/>
      <c r="V5" s="270"/>
      <c r="W5" s="270"/>
      <c r="X5" s="270"/>
    </row>
    <row r="6" spans="1:24" ht="12">
      <c r="A6" s="269"/>
      <c r="B6" s="269"/>
      <c r="C6" s="269"/>
      <c r="D6" s="269"/>
      <c r="E6" s="269"/>
      <c r="F6" s="269"/>
      <c r="G6" s="269"/>
      <c r="H6" s="269"/>
      <c r="I6" s="269"/>
      <c r="J6" s="271"/>
      <c r="K6" s="271"/>
      <c r="L6" s="112"/>
      <c r="M6" s="106"/>
      <c r="N6" s="272"/>
      <c r="O6" s="272"/>
      <c r="P6" s="270"/>
      <c r="Q6" s="270"/>
      <c r="R6" s="270"/>
      <c r="S6" s="270"/>
      <c r="T6" s="270"/>
      <c r="U6" s="270"/>
      <c r="V6" s="270"/>
      <c r="W6" s="270"/>
      <c r="X6" s="270"/>
    </row>
    <row r="7" spans="1:24" ht="12">
      <c r="A7" s="269"/>
      <c r="B7" s="269"/>
      <c r="C7" s="269"/>
      <c r="D7" s="269"/>
      <c r="E7" s="269"/>
      <c r="F7" s="269"/>
      <c r="G7" s="269"/>
      <c r="H7" s="269"/>
      <c r="I7" s="269"/>
      <c r="J7" s="271"/>
      <c r="K7" s="271"/>
      <c r="L7" s="112"/>
      <c r="M7" s="106"/>
      <c r="N7" s="272"/>
      <c r="O7" s="272"/>
      <c r="P7" s="270"/>
      <c r="Q7" s="270"/>
      <c r="R7" s="270"/>
      <c r="S7" s="270"/>
      <c r="T7" s="270"/>
      <c r="U7" s="270"/>
      <c r="V7" s="270"/>
      <c r="W7" s="270"/>
      <c r="X7" s="270"/>
    </row>
    <row r="8" spans="1:24" ht="12">
      <c r="A8" s="269"/>
      <c r="B8" s="269"/>
      <c r="C8" s="269"/>
      <c r="D8" s="269"/>
      <c r="E8" s="269"/>
      <c r="F8" s="269"/>
      <c r="G8" s="269"/>
      <c r="H8" s="269"/>
      <c r="I8" s="269"/>
      <c r="J8" s="271"/>
      <c r="K8" s="271"/>
      <c r="L8" s="112"/>
      <c r="M8" s="106"/>
      <c r="N8" s="272"/>
      <c r="O8" s="272"/>
      <c r="P8" s="270"/>
      <c r="Q8" s="270"/>
      <c r="R8" s="270"/>
      <c r="S8" s="270"/>
      <c r="T8" s="270"/>
      <c r="U8" s="270"/>
      <c r="V8" s="270"/>
      <c r="W8" s="270"/>
      <c r="X8" s="270"/>
    </row>
    <row r="9" spans="1:24" ht="12">
      <c r="A9" s="269"/>
      <c r="B9" s="269"/>
      <c r="C9" s="269"/>
      <c r="D9" s="269"/>
      <c r="E9" s="269"/>
      <c r="F9" s="269"/>
      <c r="G9" s="269"/>
      <c r="H9" s="269"/>
      <c r="I9" s="269"/>
      <c r="J9" s="271"/>
      <c r="K9" s="271"/>
      <c r="L9" s="112"/>
      <c r="M9" s="106"/>
      <c r="N9" s="272"/>
      <c r="O9" s="272"/>
      <c r="P9" s="270"/>
      <c r="Q9" s="270"/>
      <c r="R9" s="270"/>
      <c r="S9" s="270"/>
      <c r="T9" s="270"/>
      <c r="U9" s="270"/>
      <c r="V9" s="270"/>
      <c r="W9" s="270"/>
      <c r="X9" s="270"/>
    </row>
    <row r="10" spans="1:24" ht="12">
      <c r="A10" s="269"/>
      <c r="B10" s="269"/>
      <c r="C10" s="269"/>
      <c r="D10" s="269"/>
      <c r="E10" s="269"/>
      <c r="F10" s="269"/>
      <c r="G10" s="269"/>
      <c r="H10" s="269"/>
      <c r="I10" s="269"/>
      <c r="J10" s="271"/>
      <c r="K10" s="271"/>
      <c r="L10" s="112"/>
      <c r="M10" s="106"/>
      <c r="N10" s="272"/>
      <c r="O10" s="272"/>
      <c r="P10" s="270"/>
      <c r="Q10" s="270"/>
      <c r="R10" s="270"/>
      <c r="S10" s="270"/>
      <c r="T10" s="270"/>
      <c r="U10" s="270"/>
      <c r="V10" s="270"/>
      <c r="W10" s="270"/>
      <c r="X10" s="270"/>
    </row>
    <row r="11" spans="1:24" ht="12">
      <c r="A11" s="269"/>
      <c r="B11" s="269"/>
      <c r="C11" s="269"/>
      <c r="D11" s="269"/>
      <c r="E11" s="269"/>
      <c r="F11" s="269"/>
      <c r="G11" s="269"/>
      <c r="H11" s="269"/>
      <c r="I11" s="269"/>
      <c r="J11" s="271"/>
      <c r="K11" s="271"/>
      <c r="L11" s="112"/>
      <c r="M11" s="106"/>
      <c r="N11" s="272"/>
      <c r="O11" s="272"/>
      <c r="P11" s="270"/>
      <c r="Q11" s="270"/>
      <c r="R11" s="270"/>
      <c r="S11" s="270"/>
      <c r="T11" s="270"/>
      <c r="U11" s="270"/>
      <c r="V11" s="270"/>
      <c r="W11" s="270"/>
      <c r="X11" s="270"/>
    </row>
    <row r="12" spans="1:24" ht="12">
      <c r="A12" s="269"/>
      <c r="B12" s="269"/>
      <c r="C12" s="269"/>
      <c r="D12" s="269"/>
      <c r="E12" s="269"/>
      <c r="F12" s="269"/>
      <c r="G12" s="269"/>
      <c r="H12" s="269"/>
      <c r="I12" s="269"/>
      <c r="J12" s="271"/>
      <c r="K12" s="271"/>
      <c r="L12" s="112"/>
      <c r="M12" s="106"/>
      <c r="N12" s="272"/>
      <c r="O12" s="272"/>
      <c r="P12" s="270"/>
      <c r="Q12" s="270"/>
      <c r="R12" s="270"/>
      <c r="S12" s="270"/>
      <c r="T12" s="270"/>
      <c r="U12" s="270"/>
      <c r="V12" s="270"/>
      <c r="W12" s="270"/>
      <c r="X12" s="270"/>
    </row>
    <row r="13" spans="1:24" ht="12">
      <c r="A13" s="269"/>
      <c r="B13" s="269"/>
      <c r="C13" s="269"/>
      <c r="D13" s="269"/>
      <c r="E13" s="269"/>
      <c r="F13" s="269"/>
      <c r="G13" s="269"/>
      <c r="H13" s="269"/>
      <c r="I13" s="269"/>
      <c r="J13" s="271"/>
      <c r="K13" s="271"/>
      <c r="L13" s="112"/>
      <c r="M13" s="106"/>
      <c r="N13" s="272"/>
      <c r="O13" s="272"/>
      <c r="P13" s="270"/>
      <c r="Q13" s="270"/>
      <c r="R13" s="270"/>
      <c r="S13" s="270"/>
      <c r="T13" s="270"/>
      <c r="U13" s="270"/>
      <c r="V13" s="270"/>
      <c r="W13" s="270"/>
      <c r="X13" s="270"/>
    </row>
    <row r="14" spans="1:24" ht="12">
      <c r="A14" s="269"/>
      <c r="B14" s="269"/>
      <c r="C14" s="269"/>
      <c r="D14" s="269"/>
      <c r="E14" s="269"/>
      <c r="F14" s="269"/>
      <c r="G14" s="269"/>
      <c r="H14" s="269"/>
      <c r="I14" s="269"/>
      <c r="J14" s="271"/>
      <c r="K14" s="271"/>
      <c r="L14" s="112"/>
      <c r="M14" s="106"/>
      <c r="N14" s="272"/>
      <c r="O14" s="272"/>
      <c r="P14" s="270"/>
      <c r="Q14" s="270"/>
      <c r="R14" s="270"/>
      <c r="S14" s="270"/>
      <c r="T14" s="270"/>
      <c r="U14" s="270"/>
      <c r="V14" s="270"/>
      <c r="W14" s="270"/>
      <c r="X14" s="270"/>
    </row>
    <row r="15" spans="1:24" ht="12">
      <c r="A15" s="269"/>
      <c r="B15" s="269"/>
      <c r="C15" s="269"/>
      <c r="D15" s="269"/>
      <c r="E15" s="269"/>
      <c r="F15" s="269"/>
      <c r="G15" s="269"/>
      <c r="H15" s="269"/>
      <c r="I15" s="269"/>
      <c r="J15" s="271"/>
      <c r="K15" s="271"/>
      <c r="L15" s="112"/>
      <c r="M15" s="106"/>
      <c r="N15" s="272"/>
      <c r="O15" s="272"/>
      <c r="P15" s="270"/>
      <c r="Q15" s="270"/>
      <c r="R15" s="270"/>
      <c r="S15" s="270"/>
      <c r="T15" s="270"/>
      <c r="U15" s="270"/>
      <c r="V15" s="270"/>
      <c r="W15" s="270"/>
      <c r="X15" s="270"/>
    </row>
    <row r="16" spans="1:24" ht="12">
      <c r="A16" s="269"/>
      <c r="B16" s="269"/>
      <c r="C16" s="269"/>
      <c r="D16" s="269"/>
      <c r="E16" s="269"/>
      <c r="F16" s="269"/>
      <c r="G16" s="269"/>
      <c r="H16" s="269"/>
      <c r="I16" s="269"/>
      <c r="J16" s="271"/>
      <c r="K16" s="271"/>
      <c r="L16" s="112"/>
      <c r="M16" s="106"/>
      <c r="N16" s="272"/>
      <c r="O16" s="272"/>
      <c r="P16" s="270"/>
      <c r="Q16" s="270"/>
      <c r="R16" s="270"/>
      <c r="S16" s="270"/>
      <c r="T16" s="270"/>
      <c r="U16" s="270"/>
      <c r="V16" s="270"/>
      <c r="W16" s="270"/>
      <c r="X16" s="270"/>
    </row>
    <row r="17" spans="1:24" ht="12">
      <c r="A17" s="269"/>
      <c r="B17" s="269"/>
      <c r="C17" s="269"/>
      <c r="D17" s="269"/>
      <c r="E17" s="269"/>
      <c r="F17" s="269"/>
      <c r="G17" s="269"/>
      <c r="H17" s="269"/>
      <c r="I17" s="269"/>
      <c r="J17" s="271"/>
      <c r="K17" s="271"/>
      <c r="L17" s="112"/>
      <c r="M17" s="106"/>
      <c r="N17" s="272"/>
      <c r="O17" s="272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ht="12">
      <c r="A18" s="269"/>
      <c r="B18" s="269"/>
      <c r="C18" s="269"/>
      <c r="D18" s="269"/>
      <c r="E18" s="269"/>
      <c r="F18" s="269"/>
      <c r="G18" s="269"/>
      <c r="H18" s="269"/>
      <c r="I18" s="269"/>
      <c r="J18" s="271"/>
      <c r="K18" s="271"/>
      <c r="L18" s="112"/>
      <c r="M18" s="106"/>
      <c r="N18" s="272"/>
      <c r="O18" s="272"/>
      <c r="P18" s="270"/>
      <c r="Q18" s="270"/>
      <c r="R18" s="270"/>
      <c r="S18" s="270"/>
      <c r="T18" s="270"/>
      <c r="U18" s="270"/>
      <c r="V18" s="270"/>
      <c r="W18" s="270"/>
      <c r="X18" s="270"/>
    </row>
    <row r="19" spans="1:24" ht="12">
      <c r="A19" s="269"/>
      <c r="B19" s="269"/>
      <c r="C19" s="269"/>
      <c r="D19" s="269"/>
      <c r="E19" s="269"/>
      <c r="F19" s="269"/>
      <c r="G19" s="269"/>
      <c r="H19" s="269"/>
      <c r="I19" s="269"/>
      <c r="J19" s="271"/>
      <c r="K19" s="271"/>
      <c r="L19" s="112"/>
      <c r="M19" s="106"/>
      <c r="N19" s="272"/>
      <c r="O19" s="272"/>
      <c r="P19" s="270"/>
      <c r="Q19" s="270"/>
      <c r="R19" s="270"/>
      <c r="S19" s="270"/>
      <c r="T19" s="270"/>
      <c r="U19" s="270"/>
      <c r="V19" s="270"/>
      <c r="W19" s="270"/>
      <c r="X19" s="270"/>
    </row>
    <row r="20" spans="1:24" ht="12">
      <c r="A20" s="269"/>
      <c r="B20" s="269"/>
      <c r="C20" s="269"/>
      <c r="D20" s="269"/>
      <c r="E20" s="269"/>
      <c r="F20" s="269"/>
      <c r="G20" s="269"/>
      <c r="H20" s="269"/>
      <c r="I20" s="269"/>
      <c r="J20" s="271"/>
      <c r="K20" s="271"/>
      <c r="L20" s="112"/>
      <c r="M20" s="106"/>
      <c r="N20" s="272"/>
      <c r="O20" s="272"/>
      <c r="P20" s="270"/>
      <c r="Q20" s="270"/>
      <c r="R20" s="270"/>
      <c r="S20" s="270"/>
      <c r="T20" s="270"/>
      <c r="U20" s="270"/>
      <c r="V20" s="270"/>
      <c r="W20" s="270"/>
      <c r="X20" s="270"/>
    </row>
    <row r="21" spans="1:24" ht="12">
      <c r="A21" s="269"/>
      <c r="B21" s="269"/>
      <c r="C21" s="269"/>
      <c r="D21" s="269"/>
      <c r="E21" s="269"/>
      <c r="F21" s="269"/>
      <c r="G21" s="269"/>
      <c r="H21" s="269"/>
      <c r="I21" s="269"/>
      <c r="J21" s="271"/>
      <c r="K21" s="271"/>
      <c r="L21" s="112"/>
      <c r="M21" s="106"/>
      <c r="N21" s="272"/>
      <c r="O21" s="272"/>
      <c r="P21" s="270"/>
      <c r="Q21" s="270"/>
      <c r="R21" s="270"/>
      <c r="S21" s="270"/>
      <c r="T21" s="270"/>
      <c r="U21" s="270"/>
      <c r="V21" s="270"/>
      <c r="W21" s="270"/>
      <c r="X21" s="270"/>
    </row>
    <row r="22" spans="1:24" ht="12">
      <c r="A22" s="269"/>
      <c r="B22" s="269"/>
      <c r="C22" s="269"/>
      <c r="D22" s="269"/>
      <c r="E22" s="269"/>
      <c r="F22" s="269"/>
      <c r="G22" s="269"/>
      <c r="H22" s="269"/>
      <c r="I22" s="269"/>
      <c r="J22" s="271"/>
      <c r="K22" s="271"/>
      <c r="L22" s="112"/>
      <c r="M22" s="106"/>
      <c r="N22" s="272"/>
      <c r="O22" s="272"/>
      <c r="P22" s="270"/>
      <c r="Q22" s="270"/>
      <c r="R22" s="270"/>
      <c r="S22" s="270"/>
      <c r="T22" s="270"/>
      <c r="U22" s="270"/>
      <c r="V22" s="270"/>
      <c r="W22" s="270"/>
      <c r="X22" s="270"/>
    </row>
    <row r="23" spans="1:24" ht="12">
      <c r="A23" s="269"/>
      <c r="B23" s="269"/>
      <c r="C23" s="269"/>
      <c r="D23" s="269"/>
      <c r="E23" s="269"/>
      <c r="F23" s="269"/>
      <c r="G23" s="269"/>
      <c r="H23" s="269"/>
      <c r="I23" s="269"/>
      <c r="J23" s="271"/>
      <c r="K23" s="271"/>
      <c r="L23" s="112"/>
      <c r="M23" s="106"/>
      <c r="N23" s="272"/>
      <c r="O23" s="272"/>
      <c r="P23" s="270"/>
      <c r="Q23" s="270"/>
      <c r="R23" s="270"/>
      <c r="S23" s="270"/>
      <c r="T23" s="270"/>
      <c r="U23" s="270"/>
      <c r="V23" s="270"/>
      <c r="W23" s="270"/>
      <c r="X23" s="270"/>
    </row>
    <row r="24" spans="1:24" ht="12">
      <c r="A24" s="269"/>
      <c r="B24" s="269"/>
      <c r="C24" s="269"/>
      <c r="D24" s="269"/>
      <c r="E24" s="269"/>
      <c r="F24" s="269"/>
      <c r="G24" s="269"/>
      <c r="H24" s="269"/>
      <c r="I24" s="269"/>
      <c r="J24" s="271"/>
      <c r="K24" s="271"/>
      <c r="L24" s="112"/>
      <c r="M24" s="106"/>
      <c r="N24" s="272"/>
      <c r="O24" s="272"/>
      <c r="P24" s="270"/>
      <c r="Q24" s="270"/>
      <c r="R24" s="270"/>
      <c r="S24" s="270"/>
      <c r="T24" s="270"/>
      <c r="U24" s="270"/>
      <c r="V24" s="270"/>
      <c r="W24" s="270"/>
      <c r="X24" s="270"/>
    </row>
    <row r="25" spans="1:24" ht="12">
      <c r="A25" s="269"/>
      <c r="B25" s="269"/>
      <c r="C25" s="269"/>
      <c r="D25" s="269"/>
      <c r="E25" s="269"/>
      <c r="F25" s="269"/>
      <c r="G25" s="269"/>
      <c r="H25" s="269"/>
      <c r="I25" s="269"/>
      <c r="J25" s="271"/>
      <c r="K25" s="271"/>
      <c r="L25" s="112"/>
      <c r="M25" s="106"/>
      <c r="N25" s="272"/>
      <c r="O25" s="272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ht="12">
      <c r="A26" s="269"/>
      <c r="B26" s="269"/>
      <c r="C26" s="269"/>
      <c r="D26" s="269"/>
      <c r="E26" s="269"/>
      <c r="F26" s="269"/>
      <c r="G26" s="269"/>
      <c r="H26" s="269"/>
      <c r="I26" s="269"/>
      <c r="J26" s="271"/>
      <c r="K26" s="271"/>
      <c r="L26" s="112"/>
      <c r="M26" s="106"/>
      <c r="N26" s="272"/>
      <c r="O26" s="272"/>
      <c r="P26" s="270"/>
      <c r="Q26" s="270"/>
      <c r="R26" s="270"/>
      <c r="S26" s="270"/>
      <c r="T26" s="270"/>
      <c r="U26" s="270"/>
      <c r="V26" s="270"/>
      <c r="W26" s="270"/>
      <c r="X26" s="270"/>
    </row>
    <row r="27" spans="1:24" ht="12">
      <c r="A27" s="269"/>
      <c r="B27" s="269"/>
      <c r="C27" s="269"/>
      <c r="D27" s="269"/>
      <c r="E27" s="269"/>
      <c r="F27" s="269"/>
      <c r="G27" s="269"/>
      <c r="H27" s="269"/>
      <c r="I27" s="269"/>
      <c r="J27" s="271"/>
      <c r="K27" s="271"/>
      <c r="L27" s="112"/>
      <c r="M27" s="106"/>
      <c r="N27" s="272"/>
      <c r="O27" s="272"/>
      <c r="P27" s="270"/>
      <c r="Q27" s="270"/>
      <c r="R27" s="270"/>
      <c r="S27" s="270"/>
      <c r="T27" s="270"/>
      <c r="U27" s="270"/>
      <c r="V27" s="270"/>
      <c r="W27" s="270"/>
      <c r="X27" s="270"/>
    </row>
    <row r="28" spans="1:24" ht="12">
      <c r="A28" s="269"/>
      <c r="B28" s="269"/>
      <c r="C28" s="269"/>
      <c r="D28" s="269"/>
      <c r="E28" s="269"/>
      <c r="F28" s="269"/>
      <c r="G28" s="269"/>
      <c r="H28" s="269"/>
      <c r="I28" s="269"/>
      <c r="J28" s="271"/>
      <c r="K28" s="271"/>
      <c r="L28" s="112"/>
      <c r="M28" s="106"/>
      <c r="N28" s="272"/>
      <c r="O28" s="272"/>
      <c r="P28" s="270"/>
      <c r="Q28" s="270"/>
      <c r="R28" s="270"/>
      <c r="S28" s="270"/>
      <c r="T28" s="270"/>
      <c r="U28" s="270"/>
      <c r="V28" s="270"/>
      <c r="W28" s="270"/>
      <c r="X28" s="270"/>
    </row>
    <row r="29" spans="1:24" ht="12">
      <c r="A29" s="269"/>
      <c r="B29" s="269"/>
      <c r="C29" s="269"/>
      <c r="D29" s="269"/>
      <c r="E29" s="269"/>
      <c r="F29" s="269"/>
      <c r="G29" s="269"/>
      <c r="H29" s="269"/>
      <c r="I29" s="269"/>
      <c r="J29" s="271"/>
      <c r="K29" s="271"/>
      <c r="L29" s="112"/>
      <c r="M29" s="106"/>
      <c r="N29" s="272"/>
      <c r="O29" s="272"/>
      <c r="P29" s="270"/>
      <c r="Q29" s="270"/>
      <c r="R29" s="270"/>
      <c r="S29" s="270"/>
      <c r="T29" s="270"/>
      <c r="U29" s="270"/>
      <c r="V29" s="270"/>
      <c r="W29" s="270"/>
      <c r="X29" s="270"/>
    </row>
    <row r="30" spans="1:24" ht="12">
      <c r="A30" s="269"/>
      <c r="B30" s="269"/>
      <c r="C30" s="269"/>
      <c r="D30" s="269"/>
      <c r="E30" s="269"/>
      <c r="F30" s="269"/>
      <c r="G30" s="269"/>
      <c r="H30" s="269"/>
      <c r="I30" s="269"/>
      <c r="J30" s="271"/>
      <c r="K30" s="271"/>
      <c r="L30" s="112"/>
      <c r="M30" s="106"/>
      <c r="N30" s="272"/>
      <c r="O30" s="272"/>
      <c r="P30" s="270"/>
      <c r="Q30" s="270"/>
      <c r="R30" s="270"/>
      <c r="S30" s="270"/>
      <c r="T30" s="270"/>
      <c r="U30" s="270"/>
      <c r="V30" s="270"/>
      <c r="W30" s="270"/>
      <c r="X30" s="270"/>
    </row>
    <row r="31" spans="1:24" ht="12">
      <c r="A31" s="269"/>
      <c r="B31" s="269"/>
      <c r="C31" s="269"/>
      <c r="D31" s="269"/>
      <c r="E31" s="269"/>
      <c r="F31" s="269"/>
      <c r="G31" s="269"/>
      <c r="H31" s="269"/>
      <c r="I31" s="269"/>
      <c r="J31" s="271"/>
      <c r="K31" s="271"/>
      <c r="L31" s="112"/>
      <c r="M31" s="106"/>
      <c r="N31" s="272"/>
      <c r="O31" s="272"/>
      <c r="P31" s="270"/>
      <c r="Q31" s="270"/>
      <c r="R31" s="270"/>
      <c r="S31" s="270"/>
      <c r="T31" s="270"/>
      <c r="U31" s="270"/>
      <c r="V31" s="270"/>
      <c r="W31" s="270"/>
      <c r="X31" s="270"/>
    </row>
    <row r="32" spans="1:24" ht="12">
      <c r="A32" s="269"/>
      <c r="B32" s="269"/>
      <c r="C32" s="269"/>
      <c r="D32" s="269"/>
      <c r="E32" s="269"/>
      <c r="F32" s="269"/>
      <c r="G32" s="269"/>
      <c r="H32" s="269"/>
      <c r="I32" s="269"/>
      <c r="J32" s="271"/>
      <c r="K32" s="271"/>
      <c r="L32" s="112"/>
      <c r="M32" s="106"/>
      <c r="N32" s="272"/>
      <c r="O32" s="272"/>
      <c r="P32" s="270"/>
      <c r="Q32" s="270"/>
      <c r="R32" s="270"/>
      <c r="S32" s="270"/>
      <c r="T32" s="270"/>
      <c r="U32" s="270"/>
      <c r="V32" s="270"/>
      <c r="W32" s="270"/>
      <c r="X32" s="270"/>
    </row>
    <row r="33" spans="1:24" ht="12">
      <c r="A33" s="269"/>
      <c r="B33" s="269"/>
      <c r="C33" s="269"/>
      <c r="D33" s="269"/>
      <c r="E33" s="269"/>
      <c r="F33" s="269"/>
      <c r="G33" s="269"/>
      <c r="H33" s="269"/>
      <c r="I33" s="269"/>
      <c r="J33" s="271"/>
      <c r="K33" s="271"/>
      <c r="L33" s="112"/>
      <c r="M33" s="106"/>
      <c r="N33" s="272"/>
      <c r="O33" s="272"/>
      <c r="P33" s="270"/>
      <c r="Q33" s="270"/>
      <c r="R33" s="270"/>
      <c r="S33" s="270"/>
      <c r="T33" s="270"/>
      <c r="U33" s="270"/>
      <c r="V33" s="270"/>
      <c r="W33" s="270"/>
      <c r="X33" s="270"/>
    </row>
    <row r="34" spans="1:24" ht="12">
      <c r="A34" s="269"/>
      <c r="B34" s="269"/>
      <c r="C34" s="269"/>
      <c r="D34" s="269"/>
      <c r="E34" s="269"/>
      <c r="F34" s="269"/>
      <c r="G34" s="269"/>
      <c r="H34" s="269"/>
      <c r="I34" s="269"/>
      <c r="J34" s="271"/>
      <c r="K34" s="271"/>
      <c r="L34" s="112"/>
      <c r="M34" s="106"/>
      <c r="N34" s="272"/>
      <c r="O34" s="272"/>
      <c r="P34" s="270"/>
      <c r="Q34" s="270"/>
      <c r="R34" s="270"/>
      <c r="S34" s="270"/>
      <c r="T34" s="270"/>
      <c r="U34" s="270"/>
      <c r="V34" s="270"/>
      <c r="W34" s="270"/>
      <c r="X34" s="270"/>
    </row>
    <row r="35" spans="1:24" ht="12">
      <c r="A35" s="269"/>
      <c r="B35" s="269"/>
      <c r="C35" s="269"/>
      <c r="D35" s="269"/>
      <c r="E35" s="269"/>
      <c r="F35" s="269"/>
      <c r="G35" s="269"/>
      <c r="H35" s="269"/>
      <c r="I35" s="269"/>
      <c r="J35" s="271"/>
      <c r="K35" s="271"/>
      <c r="L35" s="112"/>
      <c r="M35" s="106"/>
      <c r="N35" s="272"/>
      <c r="O35" s="272"/>
      <c r="P35" s="270"/>
      <c r="Q35" s="270"/>
      <c r="R35" s="270"/>
      <c r="S35" s="270"/>
      <c r="T35" s="270"/>
      <c r="U35" s="270"/>
      <c r="V35" s="270"/>
      <c r="W35" s="270"/>
      <c r="X35" s="270"/>
    </row>
    <row r="36" spans="1:24" ht="12">
      <c r="A36" s="269"/>
      <c r="B36" s="269"/>
      <c r="C36" s="269"/>
      <c r="D36" s="269"/>
      <c r="E36" s="269"/>
      <c r="F36" s="269"/>
      <c r="G36" s="269"/>
      <c r="H36" s="269"/>
      <c r="I36" s="269"/>
      <c r="J36" s="271"/>
      <c r="K36" s="271"/>
      <c r="L36" s="112"/>
      <c r="M36" s="106"/>
      <c r="N36" s="272"/>
      <c r="O36" s="272"/>
      <c r="P36" s="270"/>
      <c r="Q36" s="270"/>
      <c r="R36" s="270"/>
      <c r="S36" s="270"/>
      <c r="T36" s="270"/>
      <c r="U36" s="270"/>
      <c r="V36" s="270"/>
      <c r="W36" s="270"/>
      <c r="X36" s="270"/>
    </row>
    <row r="37" spans="1:24" ht="12">
      <c r="A37" s="269"/>
      <c r="B37" s="269"/>
      <c r="C37" s="269"/>
      <c r="D37" s="269"/>
      <c r="E37" s="269"/>
      <c r="F37" s="269"/>
      <c r="G37" s="269"/>
      <c r="H37" s="269"/>
      <c r="I37" s="269"/>
      <c r="J37" s="271"/>
      <c r="K37" s="271"/>
      <c r="L37" s="112"/>
      <c r="M37" s="106"/>
      <c r="N37" s="272"/>
      <c r="O37" s="272"/>
      <c r="P37" s="270"/>
      <c r="Q37" s="270"/>
      <c r="R37" s="270"/>
      <c r="S37" s="270"/>
      <c r="T37" s="270"/>
      <c r="U37" s="270"/>
      <c r="V37" s="270"/>
      <c r="W37" s="270"/>
      <c r="X37" s="270"/>
    </row>
    <row r="38" spans="1:24" ht="12">
      <c r="A38" s="269"/>
      <c r="B38" s="269"/>
      <c r="C38" s="269"/>
      <c r="D38" s="269"/>
      <c r="E38" s="269"/>
      <c r="F38" s="269"/>
      <c r="G38" s="269"/>
      <c r="H38" s="269"/>
      <c r="I38" s="269"/>
      <c r="J38" s="271"/>
      <c r="K38" s="271"/>
      <c r="L38" s="112"/>
      <c r="M38" s="106"/>
      <c r="N38" s="272"/>
      <c r="O38" s="272"/>
      <c r="P38" s="270"/>
      <c r="Q38" s="270"/>
      <c r="R38" s="270"/>
      <c r="S38" s="270"/>
      <c r="T38" s="270"/>
      <c r="U38" s="270"/>
      <c r="V38" s="270"/>
      <c r="W38" s="270"/>
      <c r="X38" s="270"/>
    </row>
    <row r="39" spans="1:24" ht="12">
      <c r="A39" s="269"/>
      <c r="B39" s="269"/>
      <c r="C39" s="269"/>
      <c r="D39" s="269"/>
      <c r="E39" s="269"/>
      <c r="F39" s="269"/>
      <c r="G39" s="269"/>
      <c r="H39" s="269"/>
      <c r="I39" s="269"/>
      <c r="J39" s="271"/>
      <c r="K39" s="271"/>
      <c r="L39" s="112"/>
      <c r="M39" s="106"/>
      <c r="N39" s="272"/>
      <c r="O39" s="272"/>
      <c r="P39" s="270"/>
      <c r="Q39" s="270"/>
      <c r="R39" s="270"/>
      <c r="S39" s="270"/>
      <c r="T39" s="270"/>
      <c r="U39" s="270"/>
      <c r="V39" s="270"/>
      <c r="W39" s="270"/>
      <c r="X39" s="270"/>
    </row>
    <row r="40" spans="1:24" ht="12">
      <c r="A40" s="269"/>
      <c r="B40" s="269"/>
      <c r="C40" s="269"/>
      <c r="D40" s="269"/>
      <c r="E40" s="269"/>
      <c r="F40" s="269"/>
      <c r="G40" s="269"/>
      <c r="H40" s="269"/>
      <c r="I40" s="269"/>
      <c r="J40" s="271"/>
      <c r="K40" s="271"/>
      <c r="L40" s="112"/>
      <c r="M40" s="106"/>
      <c r="N40" s="272"/>
      <c r="O40" s="272"/>
      <c r="P40" s="270"/>
      <c r="Q40" s="270"/>
      <c r="R40" s="270"/>
      <c r="S40" s="270"/>
      <c r="T40" s="270"/>
      <c r="U40" s="270"/>
      <c r="V40" s="270"/>
      <c r="W40" s="270"/>
      <c r="X40" s="270"/>
    </row>
    <row r="41" spans="1:24" ht="12">
      <c r="A41" s="269"/>
      <c r="B41" s="269"/>
      <c r="C41" s="269"/>
      <c r="D41" s="269"/>
      <c r="E41" s="269"/>
      <c r="F41" s="269"/>
      <c r="G41" s="269"/>
      <c r="H41" s="269"/>
      <c r="I41" s="269"/>
      <c r="J41" s="271"/>
      <c r="K41" s="271"/>
      <c r="L41" s="112"/>
      <c r="M41" s="106"/>
      <c r="N41" s="272"/>
      <c r="O41" s="272"/>
      <c r="P41" s="270"/>
      <c r="Q41" s="270"/>
      <c r="R41" s="270"/>
      <c r="S41" s="270"/>
      <c r="T41" s="270"/>
      <c r="U41" s="270"/>
      <c r="V41" s="270"/>
      <c r="W41" s="270"/>
      <c r="X41" s="270"/>
    </row>
    <row r="42" spans="1:24" ht="12">
      <c r="A42" s="269"/>
      <c r="B42" s="269"/>
      <c r="C42" s="269"/>
      <c r="D42" s="269"/>
      <c r="E42" s="269"/>
      <c r="F42" s="269"/>
      <c r="G42" s="269"/>
      <c r="H42" s="269"/>
      <c r="I42" s="269"/>
      <c r="J42" s="271"/>
      <c r="K42" s="271"/>
      <c r="L42" s="112"/>
      <c r="M42" s="106"/>
      <c r="N42" s="272"/>
      <c r="O42" s="272"/>
      <c r="P42" s="270"/>
      <c r="Q42" s="270"/>
      <c r="R42" s="270"/>
      <c r="S42" s="270"/>
      <c r="T42" s="270"/>
      <c r="U42" s="270"/>
      <c r="V42" s="270"/>
      <c r="W42" s="270"/>
      <c r="X42" s="270"/>
    </row>
    <row r="43" spans="1:24" ht="12">
      <c r="A43" s="269"/>
      <c r="B43" s="269"/>
      <c r="C43" s="269"/>
      <c r="D43" s="269"/>
      <c r="E43" s="269"/>
      <c r="F43" s="269"/>
      <c r="G43" s="269"/>
      <c r="H43" s="269"/>
      <c r="I43" s="269"/>
      <c r="J43" s="271"/>
      <c r="K43" s="271"/>
      <c r="L43" s="112"/>
      <c r="M43" s="106"/>
      <c r="N43" s="272"/>
      <c r="O43" s="272"/>
      <c r="P43" s="270"/>
      <c r="Q43" s="270"/>
      <c r="R43" s="270"/>
      <c r="S43" s="270"/>
      <c r="T43" s="270"/>
      <c r="U43" s="270"/>
      <c r="V43" s="270"/>
      <c r="W43" s="270"/>
      <c r="X43" s="270"/>
    </row>
    <row r="44" spans="1:24" ht="12">
      <c r="A44" s="269"/>
      <c r="B44" s="269"/>
      <c r="C44" s="269"/>
      <c r="D44" s="269"/>
      <c r="E44" s="269"/>
      <c r="F44" s="269"/>
      <c r="G44" s="269"/>
      <c r="H44" s="269"/>
      <c r="I44" s="269"/>
      <c r="J44" s="271"/>
      <c r="K44" s="271"/>
      <c r="L44" s="112"/>
      <c r="M44" s="106"/>
      <c r="N44" s="272"/>
      <c r="O44" s="272"/>
      <c r="P44" s="270"/>
      <c r="Q44" s="270"/>
      <c r="R44" s="270"/>
      <c r="S44" s="270"/>
      <c r="T44" s="270"/>
      <c r="U44" s="270"/>
      <c r="V44" s="270"/>
      <c r="W44" s="270"/>
      <c r="X44" s="270"/>
    </row>
    <row r="45" spans="1:24" ht="12">
      <c r="A45" s="269"/>
      <c r="B45" s="269"/>
      <c r="C45" s="269"/>
      <c r="D45" s="269"/>
      <c r="E45" s="269"/>
      <c r="F45" s="269"/>
      <c r="G45" s="269"/>
      <c r="H45" s="269"/>
      <c r="I45" s="269"/>
      <c r="J45" s="271"/>
      <c r="K45" s="271"/>
      <c r="L45" s="112"/>
      <c r="M45" s="106"/>
      <c r="N45" s="272"/>
      <c r="O45" s="272"/>
      <c r="P45" s="270"/>
      <c r="Q45" s="270"/>
      <c r="R45" s="270"/>
      <c r="S45" s="270"/>
      <c r="T45" s="270"/>
      <c r="U45" s="270"/>
      <c r="V45" s="270"/>
      <c r="W45" s="270"/>
      <c r="X45" s="270"/>
    </row>
    <row r="46" spans="1:24" ht="12">
      <c r="A46" s="269"/>
      <c r="B46" s="269"/>
      <c r="C46" s="269"/>
      <c r="D46" s="269"/>
      <c r="E46" s="269"/>
      <c r="F46" s="269"/>
      <c r="G46" s="269"/>
      <c r="H46" s="269"/>
      <c r="I46" s="269"/>
      <c r="J46" s="271"/>
      <c r="K46" s="271"/>
      <c r="L46" s="112"/>
      <c r="M46" s="106"/>
      <c r="N46" s="272"/>
      <c r="O46" s="272"/>
      <c r="P46" s="270"/>
      <c r="Q46" s="270"/>
      <c r="R46" s="270"/>
      <c r="S46" s="270"/>
      <c r="T46" s="270"/>
      <c r="U46" s="270"/>
      <c r="V46" s="270"/>
      <c r="W46" s="270"/>
      <c r="X46" s="270"/>
    </row>
    <row r="47" spans="1:24" ht="12">
      <c r="A47" s="269"/>
      <c r="B47" s="269"/>
      <c r="C47" s="269"/>
      <c r="D47" s="269"/>
      <c r="E47" s="269"/>
      <c r="F47" s="269"/>
      <c r="G47" s="269"/>
      <c r="H47" s="269"/>
      <c r="I47" s="269"/>
      <c r="J47" s="271"/>
      <c r="K47" s="271"/>
      <c r="L47" s="112"/>
      <c r="M47" s="106"/>
      <c r="N47" s="272"/>
      <c r="O47" s="272"/>
      <c r="P47" s="270"/>
      <c r="Q47" s="270"/>
      <c r="R47" s="270"/>
      <c r="S47" s="270"/>
      <c r="T47" s="270"/>
      <c r="U47" s="270"/>
      <c r="V47" s="270"/>
      <c r="W47" s="270"/>
      <c r="X47" s="270"/>
    </row>
    <row r="48" spans="1:24" ht="12">
      <c r="A48" s="269"/>
      <c r="B48" s="269"/>
      <c r="C48" s="269"/>
      <c r="D48" s="269"/>
      <c r="E48" s="269"/>
      <c r="F48" s="269"/>
      <c r="G48" s="269"/>
      <c r="H48" s="269"/>
      <c r="I48" s="269"/>
      <c r="J48" s="271"/>
      <c r="K48" s="271"/>
      <c r="L48" s="112"/>
      <c r="M48" s="106"/>
      <c r="N48" s="272"/>
      <c r="O48" s="272"/>
      <c r="P48" s="270"/>
      <c r="Q48" s="270"/>
      <c r="R48" s="270"/>
      <c r="S48" s="270"/>
      <c r="T48" s="270"/>
      <c r="U48" s="270"/>
      <c r="V48" s="270"/>
      <c r="W48" s="270"/>
      <c r="X48" s="270"/>
    </row>
    <row r="49" spans="1:24" ht="12">
      <c r="A49" s="269"/>
      <c r="B49" s="269"/>
      <c r="C49" s="269"/>
      <c r="D49" s="269"/>
      <c r="E49" s="269"/>
      <c r="F49" s="269"/>
      <c r="G49" s="269"/>
      <c r="H49" s="269"/>
      <c r="I49" s="269"/>
      <c r="J49" s="271"/>
      <c r="K49" s="271"/>
      <c r="L49" s="112"/>
      <c r="M49" s="106"/>
      <c r="N49" s="272"/>
      <c r="O49" s="272"/>
      <c r="P49" s="270"/>
      <c r="Q49" s="270"/>
      <c r="R49" s="270"/>
      <c r="S49" s="270"/>
      <c r="T49" s="270"/>
      <c r="U49" s="270"/>
      <c r="V49" s="270"/>
      <c r="W49" s="270"/>
      <c r="X49" s="270"/>
    </row>
    <row r="50" spans="1:24" ht="12">
      <c r="A50" s="269"/>
      <c r="B50" s="269"/>
      <c r="C50" s="269"/>
      <c r="D50" s="269"/>
      <c r="E50" s="269"/>
      <c r="F50" s="269"/>
      <c r="G50" s="269"/>
      <c r="H50" s="269"/>
      <c r="I50" s="269"/>
      <c r="J50" s="271"/>
      <c r="K50" s="271"/>
      <c r="L50" s="112"/>
      <c r="M50" s="106"/>
      <c r="N50" s="272"/>
      <c r="O50" s="272"/>
      <c r="P50" s="270"/>
      <c r="Q50" s="270"/>
      <c r="R50" s="270"/>
      <c r="S50" s="270"/>
      <c r="T50" s="270"/>
      <c r="U50" s="270"/>
      <c r="V50" s="270"/>
      <c r="W50" s="270"/>
      <c r="X50" s="270"/>
    </row>
    <row r="51" spans="1:24" ht="12">
      <c r="A51" s="269"/>
      <c r="B51" s="269"/>
      <c r="C51" s="269"/>
      <c r="D51" s="269"/>
      <c r="E51" s="269"/>
      <c r="F51" s="269"/>
      <c r="G51" s="269"/>
      <c r="H51" s="269"/>
      <c r="I51" s="269"/>
      <c r="J51" s="271"/>
      <c r="K51" s="271"/>
      <c r="L51" s="112"/>
      <c r="M51" s="106"/>
      <c r="N51" s="272"/>
      <c r="O51" s="272"/>
      <c r="P51" s="270"/>
      <c r="Q51" s="270"/>
      <c r="R51" s="270"/>
      <c r="S51" s="270"/>
      <c r="T51" s="270"/>
      <c r="U51" s="270"/>
      <c r="V51" s="270"/>
      <c r="W51" s="270"/>
      <c r="X51" s="270"/>
    </row>
    <row r="52" spans="1:24" ht="12">
      <c r="A52" s="269" t="s">
        <v>86</v>
      </c>
      <c r="B52" s="269"/>
      <c r="C52" s="269"/>
      <c r="D52" s="269"/>
      <c r="E52" s="269"/>
      <c r="F52" s="269"/>
      <c r="G52" s="269"/>
      <c r="H52" s="269"/>
      <c r="I52" s="269"/>
      <c r="J52" s="271" t="s">
        <v>120</v>
      </c>
      <c r="K52" s="271"/>
      <c r="L52" s="112"/>
      <c r="M52" s="106"/>
      <c r="N52" s="272" t="s">
        <v>120</v>
      </c>
      <c r="O52" s="272"/>
      <c r="P52" s="270" t="s">
        <v>86</v>
      </c>
      <c r="Q52" s="270"/>
      <c r="R52" s="270"/>
      <c r="S52" s="270"/>
      <c r="T52" s="270"/>
      <c r="U52" s="270"/>
      <c r="V52" s="270"/>
      <c r="W52" s="270"/>
      <c r="X52" s="270"/>
    </row>
    <row r="53" spans="1:24" ht="12">
      <c r="A53" s="269"/>
      <c r="B53" s="269"/>
      <c r="C53" s="269"/>
      <c r="D53" s="269"/>
      <c r="E53" s="269"/>
      <c r="F53" s="269"/>
      <c r="G53" s="269"/>
      <c r="H53" s="269"/>
      <c r="I53" s="269"/>
      <c r="J53" s="271"/>
      <c r="K53" s="271"/>
      <c r="L53" s="112"/>
      <c r="M53" s="106"/>
      <c r="N53" s="272"/>
      <c r="O53" s="272"/>
      <c r="P53" s="270"/>
      <c r="Q53" s="270"/>
      <c r="R53" s="270"/>
      <c r="S53" s="270"/>
      <c r="T53" s="270"/>
      <c r="U53" s="270"/>
      <c r="V53" s="270"/>
      <c r="W53" s="270"/>
      <c r="X53" s="270"/>
    </row>
    <row r="54" spans="1:24" ht="12">
      <c r="A54" s="269"/>
      <c r="B54" s="269"/>
      <c r="C54" s="269"/>
      <c r="D54" s="269"/>
      <c r="E54" s="269"/>
      <c r="F54" s="269"/>
      <c r="G54" s="269"/>
      <c r="H54" s="269"/>
      <c r="I54" s="269"/>
      <c r="J54" s="271"/>
      <c r="K54" s="271"/>
      <c r="L54" s="112"/>
      <c r="M54" s="106"/>
      <c r="N54" s="272"/>
      <c r="O54" s="272"/>
      <c r="P54" s="270"/>
      <c r="Q54" s="270"/>
      <c r="R54" s="270"/>
      <c r="S54" s="270"/>
      <c r="T54" s="270"/>
      <c r="U54" s="270"/>
      <c r="V54" s="270"/>
      <c r="W54" s="270"/>
      <c r="X54" s="270"/>
    </row>
    <row r="55" spans="1:24" ht="12">
      <c r="A55" s="269"/>
      <c r="B55" s="269"/>
      <c r="C55" s="269"/>
      <c r="D55" s="269"/>
      <c r="E55" s="269"/>
      <c r="F55" s="269"/>
      <c r="G55" s="269"/>
      <c r="H55" s="269"/>
      <c r="I55" s="269"/>
      <c r="J55" s="271"/>
      <c r="K55" s="271"/>
      <c r="L55" s="112"/>
      <c r="M55" s="106"/>
      <c r="N55" s="272"/>
      <c r="O55" s="272"/>
      <c r="P55" s="270"/>
      <c r="Q55" s="270"/>
      <c r="R55" s="270"/>
      <c r="S55" s="270"/>
      <c r="T55" s="270"/>
      <c r="U55" s="270"/>
      <c r="V55" s="270"/>
      <c r="W55" s="270"/>
      <c r="X55" s="270"/>
    </row>
    <row r="56" spans="1:24" ht="12">
      <c r="A56" s="269"/>
      <c r="B56" s="269"/>
      <c r="C56" s="269"/>
      <c r="D56" s="269"/>
      <c r="E56" s="269"/>
      <c r="F56" s="269"/>
      <c r="G56" s="269"/>
      <c r="H56" s="269"/>
      <c r="I56" s="269"/>
      <c r="J56" s="271"/>
      <c r="K56" s="271"/>
      <c r="L56" s="112"/>
      <c r="M56" s="106"/>
      <c r="N56" s="272"/>
      <c r="O56" s="272"/>
      <c r="P56" s="270"/>
      <c r="Q56" s="270"/>
      <c r="R56" s="270"/>
      <c r="S56" s="270"/>
      <c r="T56" s="270"/>
      <c r="U56" s="270"/>
      <c r="V56" s="270"/>
      <c r="W56" s="270"/>
      <c r="X56" s="270"/>
    </row>
    <row r="57" spans="1:24" ht="12">
      <c r="A57" s="269"/>
      <c r="B57" s="269"/>
      <c r="C57" s="269"/>
      <c r="D57" s="269"/>
      <c r="E57" s="269"/>
      <c r="F57" s="269"/>
      <c r="G57" s="269"/>
      <c r="H57" s="269"/>
      <c r="I57" s="269"/>
      <c r="J57" s="271"/>
      <c r="K57" s="271"/>
      <c r="L57" s="112"/>
      <c r="M57" s="106"/>
      <c r="N57" s="272"/>
      <c r="O57" s="272"/>
      <c r="P57" s="270"/>
      <c r="Q57" s="270"/>
      <c r="R57" s="270"/>
      <c r="S57" s="270"/>
      <c r="T57" s="270"/>
      <c r="U57" s="270"/>
      <c r="V57" s="270"/>
      <c r="W57" s="270"/>
      <c r="X57" s="270"/>
    </row>
    <row r="58" spans="1:24" ht="12">
      <c r="A58" s="269"/>
      <c r="B58" s="269"/>
      <c r="C58" s="269"/>
      <c r="D58" s="269"/>
      <c r="E58" s="269"/>
      <c r="F58" s="269"/>
      <c r="G58" s="269"/>
      <c r="H58" s="269"/>
      <c r="I58" s="269"/>
      <c r="J58" s="271"/>
      <c r="K58" s="271"/>
      <c r="L58" s="112"/>
      <c r="M58" s="106"/>
      <c r="N58" s="272"/>
      <c r="O58" s="272"/>
      <c r="P58" s="270"/>
      <c r="Q58" s="270"/>
      <c r="R58" s="270"/>
      <c r="S58" s="270"/>
      <c r="T58" s="270"/>
      <c r="U58" s="270"/>
      <c r="V58" s="270"/>
      <c r="W58" s="270"/>
      <c r="X58" s="270"/>
    </row>
    <row r="59" spans="1:24" ht="12">
      <c r="A59" s="269"/>
      <c r="B59" s="269"/>
      <c r="C59" s="269"/>
      <c r="D59" s="269"/>
      <c r="E59" s="269"/>
      <c r="F59" s="269"/>
      <c r="G59" s="269"/>
      <c r="H59" s="269"/>
      <c r="I59" s="269"/>
      <c r="J59" s="271"/>
      <c r="K59" s="271"/>
      <c r="L59" s="112"/>
      <c r="M59" s="106"/>
      <c r="N59" s="272"/>
      <c r="O59" s="272"/>
      <c r="P59" s="270"/>
      <c r="Q59" s="270"/>
      <c r="R59" s="270"/>
      <c r="S59" s="270"/>
      <c r="T59" s="270"/>
      <c r="U59" s="270"/>
      <c r="V59" s="270"/>
      <c r="W59" s="270"/>
      <c r="X59" s="270"/>
    </row>
    <row r="60" spans="1:24" ht="12">
      <c r="A60" s="269"/>
      <c r="B60" s="269"/>
      <c r="C60" s="269"/>
      <c r="D60" s="269"/>
      <c r="E60" s="269"/>
      <c r="F60" s="269"/>
      <c r="G60" s="269"/>
      <c r="H60" s="269"/>
      <c r="I60" s="269"/>
      <c r="J60" s="271"/>
      <c r="K60" s="271"/>
      <c r="L60" s="112"/>
      <c r="M60" s="106"/>
      <c r="N60" s="272"/>
      <c r="O60" s="272"/>
      <c r="P60" s="270"/>
      <c r="Q60" s="270"/>
      <c r="R60" s="270"/>
      <c r="S60" s="270"/>
      <c r="T60" s="270"/>
      <c r="U60" s="270"/>
      <c r="V60" s="270"/>
      <c r="W60" s="270"/>
      <c r="X60" s="270"/>
    </row>
    <row r="61" spans="1:24" ht="12">
      <c r="A61" s="269"/>
      <c r="B61" s="269"/>
      <c r="C61" s="269"/>
      <c r="D61" s="269"/>
      <c r="E61" s="269"/>
      <c r="F61" s="269"/>
      <c r="G61" s="269"/>
      <c r="H61" s="269"/>
      <c r="I61" s="269"/>
      <c r="J61" s="271"/>
      <c r="K61" s="271"/>
      <c r="L61" s="112"/>
      <c r="M61" s="106"/>
      <c r="N61" s="272"/>
      <c r="O61" s="272"/>
      <c r="P61" s="270"/>
      <c r="Q61" s="270"/>
      <c r="R61" s="270"/>
      <c r="S61" s="270"/>
      <c r="T61" s="270"/>
      <c r="U61" s="270"/>
      <c r="V61" s="270"/>
      <c r="W61" s="270"/>
      <c r="X61" s="270"/>
    </row>
    <row r="62" spans="1:24" ht="12">
      <c r="A62" s="269"/>
      <c r="B62" s="269"/>
      <c r="C62" s="269"/>
      <c r="D62" s="269"/>
      <c r="E62" s="269"/>
      <c r="F62" s="269"/>
      <c r="G62" s="269"/>
      <c r="H62" s="269"/>
      <c r="I62" s="269"/>
      <c r="J62" s="271"/>
      <c r="K62" s="271"/>
      <c r="L62" s="112"/>
      <c r="M62" s="106"/>
      <c r="N62" s="272"/>
      <c r="O62" s="272"/>
      <c r="P62" s="270"/>
      <c r="Q62" s="270"/>
      <c r="R62" s="270"/>
      <c r="S62" s="270"/>
      <c r="T62" s="270"/>
      <c r="U62" s="270"/>
      <c r="V62" s="270"/>
      <c r="W62" s="270"/>
      <c r="X62" s="270"/>
    </row>
    <row r="63" spans="1:24" ht="12">
      <c r="A63" s="269"/>
      <c r="B63" s="269"/>
      <c r="C63" s="269"/>
      <c r="D63" s="269"/>
      <c r="E63" s="269"/>
      <c r="F63" s="269"/>
      <c r="G63" s="269"/>
      <c r="H63" s="269"/>
      <c r="I63" s="269"/>
      <c r="J63" s="271"/>
      <c r="K63" s="271"/>
      <c r="L63" s="112"/>
      <c r="M63" s="106"/>
      <c r="N63" s="272"/>
      <c r="O63" s="272"/>
      <c r="P63" s="270"/>
      <c r="Q63" s="270"/>
      <c r="R63" s="270"/>
      <c r="S63" s="270"/>
      <c r="T63" s="270"/>
      <c r="U63" s="270"/>
      <c r="V63" s="270"/>
      <c r="W63" s="270"/>
      <c r="X63" s="270"/>
    </row>
    <row r="64" spans="1:24" ht="12">
      <c r="A64" s="269"/>
      <c r="B64" s="269"/>
      <c r="C64" s="269"/>
      <c r="D64" s="269"/>
      <c r="E64" s="269"/>
      <c r="F64" s="269"/>
      <c r="G64" s="269"/>
      <c r="H64" s="269"/>
      <c r="I64" s="269"/>
      <c r="J64" s="271"/>
      <c r="K64" s="271"/>
      <c r="L64" s="112"/>
      <c r="M64" s="106"/>
      <c r="N64" s="272"/>
      <c r="O64" s="272"/>
      <c r="P64" s="270"/>
      <c r="Q64" s="270"/>
      <c r="R64" s="270"/>
      <c r="S64" s="270"/>
      <c r="T64" s="270"/>
      <c r="U64" s="270"/>
      <c r="V64" s="270"/>
      <c r="W64" s="270"/>
      <c r="X64" s="270"/>
    </row>
    <row r="65" spans="1:24" ht="12">
      <c r="A65" s="269"/>
      <c r="B65" s="269"/>
      <c r="C65" s="269"/>
      <c r="D65" s="269"/>
      <c r="E65" s="269"/>
      <c r="F65" s="269"/>
      <c r="G65" s="269"/>
      <c r="H65" s="269"/>
      <c r="I65" s="269"/>
      <c r="J65" s="271"/>
      <c r="K65" s="271"/>
      <c r="L65" s="112"/>
      <c r="M65" s="106"/>
      <c r="N65" s="272"/>
      <c r="O65" s="272"/>
      <c r="P65" s="270"/>
      <c r="Q65" s="270"/>
      <c r="R65" s="270"/>
      <c r="S65" s="270"/>
      <c r="T65" s="270"/>
      <c r="U65" s="270"/>
      <c r="V65" s="270"/>
      <c r="W65" s="270"/>
      <c r="X65" s="270"/>
    </row>
    <row r="66" spans="1:24" ht="12">
      <c r="A66" s="269"/>
      <c r="B66" s="269"/>
      <c r="C66" s="269"/>
      <c r="D66" s="269"/>
      <c r="E66" s="269"/>
      <c r="F66" s="269"/>
      <c r="G66" s="269"/>
      <c r="H66" s="269"/>
      <c r="I66" s="269"/>
      <c r="J66" s="271"/>
      <c r="K66" s="271"/>
      <c r="L66" s="112"/>
      <c r="M66" s="106"/>
      <c r="N66" s="272"/>
      <c r="O66" s="272"/>
      <c r="P66" s="270"/>
      <c r="Q66" s="270"/>
      <c r="R66" s="270"/>
      <c r="S66" s="270"/>
      <c r="T66" s="270"/>
      <c r="U66" s="270"/>
      <c r="V66" s="270"/>
      <c r="W66" s="270"/>
      <c r="X66" s="270"/>
    </row>
    <row r="67" spans="1:24" ht="12">
      <c r="A67" s="269"/>
      <c r="B67" s="269"/>
      <c r="C67" s="269"/>
      <c r="D67" s="269"/>
      <c r="E67" s="269"/>
      <c r="F67" s="269"/>
      <c r="G67" s="269"/>
      <c r="H67" s="269"/>
      <c r="I67" s="269"/>
      <c r="J67" s="271"/>
      <c r="K67" s="271"/>
      <c r="L67" s="112"/>
      <c r="M67" s="106"/>
      <c r="N67" s="272"/>
      <c r="O67" s="272"/>
      <c r="P67" s="270"/>
      <c r="Q67" s="270"/>
      <c r="R67" s="270"/>
      <c r="S67" s="270"/>
      <c r="T67" s="270"/>
      <c r="U67" s="270"/>
      <c r="V67" s="270"/>
      <c r="W67" s="270"/>
      <c r="X67" s="270"/>
    </row>
    <row r="68" spans="1:24" ht="12">
      <c r="A68" s="269"/>
      <c r="B68" s="269"/>
      <c r="C68" s="269"/>
      <c r="D68" s="269"/>
      <c r="E68" s="269"/>
      <c r="F68" s="269"/>
      <c r="G68" s="269"/>
      <c r="H68" s="269"/>
      <c r="I68" s="269"/>
      <c r="J68" s="271"/>
      <c r="K68" s="271"/>
      <c r="L68" s="112"/>
      <c r="M68" s="106"/>
      <c r="N68" s="272"/>
      <c r="O68" s="272"/>
      <c r="P68" s="270"/>
      <c r="Q68" s="270"/>
      <c r="R68" s="270"/>
      <c r="S68" s="270"/>
      <c r="T68" s="270"/>
      <c r="U68" s="270"/>
      <c r="V68" s="270"/>
      <c r="W68" s="270"/>
      <c r="X68" s="270"/>
    </row>
    <row r="69" spans="1:24" ht="12">
      <c r="A69" s="269"/>
      <c r="B69" s="269"/>
      <c r="C69" s="269"/>
      <c r="D69" s="269"/>
      <c r="E69" s="269"/>
      <c r="F69" s="269"/>
      <c r="G69" s="269"/>
      <c r="H69" s="269"/>
      <c r="I69" s="269"/>
      <c r="J69" s="271"/>
      <c r="K69" s="271"/>
      <c r="L69" s="112"/>
      <c r="M69" s="106"/>
      <c r="N69" s="272"/>
      <c r="O69" s="272"/>
      <c r="P69" s="270"/>
      <c r="Q69" s="270"/>
      <c r="R69" s="270"/>
      <c r="S69" s="270"/>
      <c r="T69" s="270"/>
      <c r="U69" s="270"/>
      <c r="V69" s="270"/>
      <c r="W69" s="270"/>
      <c r="X69" s="270"/>
    </row>
    <row r="70" spans="1:24" ht="12">
      <c r="A70" s="269"/>
      <c r="B70" s="269"/>
      <c r="C70" s="269"/>
      <c r="D70" s="269"/>
      <c r="E70" s="269"/>
      <c r="F70" s="269"/>
      <c r="G70" s="269"/>
      <c r="H70" s="269"/>
      <c r="I70" s="269"/>
      <c r="J70" s="271"/>
      <c r="K70" s="271"/>
      <c r="L70" s="112"/>
      <c r="M70" s="106"/>
      <c r="N70" s="272"/>
      <c r="O70" s="272"/>
      <c r="P70" s="270"/>
      <c r="Q70" s="270"/>
      <c r="R70" s="270"/>
      <c r="S70" s="270"/>
      <c r="T70" s="270"/>
      <c r="U70" s="270"/>
      <c r="V70" s="270"/>
      <c r="W70" s="270"/>
      <c r="X70" s="270"/>
    </row>
    <row r="71" spans="1:24" ht="12">
      <c r="A71" s="269"/>
      <c r="B71" s="269"/>
      <c r="C71" s="269"/>
      <c r="D71" s="269"/>
      <c r="E71" s="269"/>
      <c r="F71" s="269"/>
      <c r="G71" s="269"/>
      <c r="H71" s="269"/>
      <c r="I71" s="269"/>
      <c r="J71" s="271"/>
      <c r="K71" s="271"/>
      <c r="L71" s="112"/>
      <c r="M71" s="106"/>
      <c r="N71" s="272"/>
      <c r="O71" s="272"/>
      <c r="P71" s="270"/>
      <c r="Q71" s="270"/>
      <c r="R71" s="270"/>
      <c r="S71" s="270"/>
      <c r="T71" s="270"/>
      <c r="U71" s="270"/>
      <c r="V71" s="270"/>
      <c r="W71" s="270"/>
      <c r="X71" s="270"/>
    </row>
    <row r="72" spans="1:24" ht="12">
      <c r="A72" s="269"/>
      <c r="B72" s="269"/>
      <c r="C72" s="269"/>
      <c r="D72" s="269"/>
      <c r="E72" s="269"/>
      <c r="F72" s="269"/>
      <c r="G72" s="269"/>
      <c r="H72" s="269"/>
      <c r="I72" s="269"/>
      <c r="J72" s="271"/>
      <c r="K72" s="271"/>
      <c r="L72" s="112"/>
      <c r="M72" s="106"/>
      <c r="N72" s="272"/>
      <c r="O72" s="272"/>
      <c r="P72" s="270"/>
      <c r="Q72" s="270"/>
      <c r="R72" s="270"/>
      <c r="S72" s="270"/>
      <c r="T72" s="270"/>
      <c r="U72" s="270"/>
      <c r="V72" s="270"/>
      <c r="W72" s="270"/>
      <c r="X72" s="270"/>
    </row>
    <row r="73" spans="1:24" ht="12">
      <c r="A73" s="269"/>
      <c r="B73" s="269"/>
      <c r="C73" s="269"/>
      <c r="D73" s="269"/>
      <c r="E73" s="269"/>
      <c r="F73" s="269"/>
      <c r="G73" s="269"/>
      <c r="H73" s="269"/>
      <c r="I73" s="269"/>
      <c r="J73" s="271"/>
      <c r="K73" s="271"/>
      <c r="L73" s="112"/>
      <c r="M73" s="106"/>
      <c r="N73" s="272"/>
      <c r="O73" s="272"/>
      <c r="P73" s="270"/>
      <c r="Q73" s="270"/>
      <c r="R73" s="270"/>
      <c r="S73" s="270"/>
      <c r="T73" s="270"/>
      <c r="U73" s="270"/>
      <c r="V73" s="270"/>
      <c r="W73" s="270"/>
      <c r="X73" s="270"/>
    </row>
    <row r="74" spans="1:24" ht="12">
      <c r="A74" s="269"/>
      <c r="B74" s="269"/>
      <c r="C74" s="269"/>
      <c r="D74" s="269"/>
      <c r="E74" s="269"/>
      <c r="F74" s="269"/>
      <c r="G74" s="269"/>
      <c r="H74" s="269"/>
      <c r="I74" s="269"/>
      <c r="J74" s="271"/>
      <c r="K74" s="271"/>
      <c r="L74" s="112"/>
      <c r="M74" s="106"/>
      <c r="N74" s="272"/>
      <c r="O74" s="272"/>
      <c r="P74" s="270"/>
      <c r="Q74" s="270"/>
      <c r="R74" s="270"/>
      <c r="S74" s="270"/>
      <c r="T74" s="270"/>
      <c r="U74" s="270"/>
      <c r="V74" s="270"/>
      <c r="W74" s="270"/>
      <c r="X74" s="270"/>
    </row>
    <row r="75" spans="1:24" ht="12">
      <c r="A75" s="269"/>
      <c r="B75" s="269"/>
      <c r="C75" s="269"/>
      <c r="D75" s="269"/>
      <c r="E75" s="269"/>
      <c r="F75" s="269"/>
      <c r="G75" s="269"/>
      <c r="H75" s="269"/>
      <c r="I75" s="269"/>
      <c r="J75" s="271"/>
      <c r="K75" s="271"/>
      <c r="L75" s="112"/>
      <c r="M75" s="106"/>
      <c r="N75" s="272"/>
      <c r="O75" s="272"/>
      <c r="P75" s="270"/>
      <c r="Q75" s="270"/>
      <c r="R75" s="270"/>
      <c r="S75" s="270"/>
      <c r="T75" s="270"/>
      <c r="U75" s="270"/>
      <c r="V75" s="270"/>
      <c r="W75" s="270"/>
      <c r="X75" s="270"/>
    </row>
    <row r="76" spans="1:24" ht="12">
      <c r="A76" s="269"/>
      <c r="B76" s="269"/>
      <c r="C76" s="269"/>
      <c r="D76" s="269"/>
      <c r="E76" s="269"/>
      <c r="F76" s="269"/>
      <c r="G76" s="269"/>
      <c r="H76" s="269"/>
      <c r="I76" s="269"/>
      <c r="J76" s="271"/>
      <c r="K76" s="271"/>
      <c r="L76" s="112"/>
      <c r="M76" s="106"/>
      <c r="N76" s="272"/>
      <c r="O76" s="272"/>
      <c r="P76" s="270"/>
      <c r="Q76" s="270"/>
      <c r="R76" s="270"/>
      <c r="S76" s="270"/>
      <c r="T76" s="270"/>
      <c r="U76" s="270"/>
      <c r="V76" s="270"/>
      <c r="W76" s="270"/>
      <c r="X76" s="270"/>
    </row>
    <row r="77" spans="1:24" ht="12">
      <c r="A77" s="269"/>
      <c r="B77" s="269"/>
      <c r="C77" s="269"/>
      <c r="D77" s="269"/>
      <c r="E77" s="269"/>
      <c r="F77" s="269"/>
      <c r="G77" s="269"/>
      <c r="H77" s="269"/>
      <c r="I77" s="269"/>
      <c r="J77" s="271"/>
      <c r="K77" s="271"/>
      <c r="L77" s="112"/>
      <c r="M77" s="106"/>
      <c r="N77" s="272"/>
      <c r="O77" s="272"/>
      <c r="P77" s="270"/>
      <c r="Q77" s="270"/>
      <c r="R77" s="270"/>
      <c r="S77" s="270"/>
      <c r="T77" s="270"/>
      <c r="U77" s="270"/>
      <c r="V77" s="270"/>
      <c r="W77" s="270"/>
      <c r="X77" s="270"/>
    </row>
    <row r="78" spans="1:24" ht="12">
      <c r="A78" s="269"/>
      <c r="B78" s="269"/>
      <c r="C78" s="269"/>
      <c r="D78" s="269"/>
      <c r="E78" s="269"/>
      <c r="F78" s="269"/>
      <c r="G78" s="269"/>
      <c r="H78" s="269"/>
      <c r="I78" s="269"/>
      <c r="J78" s="271"/>
      <c r="K78" s="271"/>
      <c r="L78" s="112"/>
      <c r="M78" s="106"/>
      <c r="N78" s="272"/>
      <c r="O78" s="272"/>
      <c r="P78" s="270"/>
      <c r="Q78" s="270"/>
      <c r="R78" s="270"/>
      <c r="S78" s="270"/>
      <c r="T78" s="270"/>
      <c r="U78" s="270"/>
      <c r="V78" s="270"/>
      <c r="W78" s="270"/>
      <c r="X78" s="270"/>
    </row>
    <row r="79" spans="1:24" ht="12">
      <c r="A79" s="269"/>
      <c r="B79" s="269"/>
      <c r="C79" s="269"/>
      <c r="D79" s="269"/>
      <c r="E79" s="269"/>
      <c r="F79" s="269"/>
      <c r="G79" s="269"/>
      <c r="H79" s="269"/>
      <c r="I79" s="269"/>
      <c r="J79" s="271"/>
      <c r="K79" s="271"/>
      <c r="L79" s="112"/>
      <c r="M79" s="106"/>
      <c r="N79" s="272"/>
      <c r="O79" s="272"/>
      <c r="P79" s="270"/>
      <c r="Q79" s="270"/>
      <c r="R79" s="270"/>
      <c r="S79" s="270"/>
      <c r="T79" s="270"/>
      <c r="U79" s="270"/>
      <c r="V79" s="270"/>
      <c r="W79" s="270"/>
      <c r="X79" s="270"/>
    </row>
    <row r="80" spans="1:24" ht="12">
      <c r="A80" s="269"/>
      <c r="B80" s="269"/>
      <c r="C80" s="269"/>
      <c r="D80" s="269"/>
      <c r="E80" s="269"/>
      <c r="F80" s="269"/>
      <c r="G80" s="269"/>
      <c r="H80" s="269"/>
      <c r="I80" s="269"/>
      <c r="J80" s="271"/>
      <c r="K80" s="271"/>
      <c r="L80" s="112"/>
      <c r="M80" s="106"/>
      <c r="N80" s="272"/>
      <c r="O80" s="272"/>
      <c r="P80" s="270"/>
      <c r="Q80" s="270"/>
      <c r="R80" s="270"/>
      <c r="S80" s="270"/>
      <c r="T80" s="270"/>
      <c r="U80" s="270"/>
      <c r="V80" s="270"/>
      <c r="W80" s="270"/>
      <c r="X80" s="270"/>
    </row>
    <row r="81" spans="1:24" ht="12">
      <c r="A81" s="269"/>
      <c r="B81" s="269"/>
      <c r="C81" s="269"/>
      <c r="D81" s="269"/>
      <c r="E81" s="269"/>
      <c r="F81" s="269"/>
      <c r="G81" s="269"/>
      <c r="H81" s="269"/>
      <c r="I81" s="269"/>
      <c r="J81" s="271"/>
      <c r="K81" s="271"/>
      <c r="L81" s="112"/>
      <c r="M81" s="106"/>
      <c r="N81" s="272"/>
      <c r="O81" s="272"/>
      <c r="P81" s="270"/>
      <c r="Q81" s="270"/>
      <c r="R81" s="270"/>
      <c r="S81" s="270"/>
      <c r="T81" s="270"/>
      <c r="U81" s="270"/>
      <c r="V81" s="270"/>
      <c r="W81" s="270"/>
      <c r="X81" s="270"/>
    </row>
    <row r="82" spans="1:24" ht="12">
      <c r="A82" s="269"/>
      <c r="B82" s="269"/>
      <c r="C82" s="269"/>
      <c r="D82" s="269"/>
      <c r="E82" s="269"/>
      <c r="F82" s="269"/>
      <c r="G82" s="269"/>
      <c r="H82" s="269"/>
      <c r="I82" s="269"/>
      <c r="J82" s="271"/>
      <c r="K82" s="271"/>
      <c r="L82" s="112"/>
      <c r="M82" s="106"/>
      <c r="N82" s="272"/>
      <c r="O82" s="272"/>
      <c r="P82" s="270"/>
      <c r="Q82" s="270"/>
      <c r="R82" s="270"/>
      <c r="S82" s="270"/>
      <c r="T82" s="270"/>
      <c r="U82" s="270"/>
      <c r="V82" s="270"/>
      <c r="W82" s="270"/>
      <c r="X82" s="270"/>
    </row>
    <row r="83" spans="1:24" ht="12">
      <c r="A83" s="269"/>
      <c r="B83" s="269"/>
      <c r="C83" s="269"/>
      <c r="D83" s="269"/>
      <c r="E83" s="269"/>
      <c r="F83" s="269"/>
      <c r="G83" s="269"/>
      <c r="H83" s="269"/>
      <c r="I83" s="269"/>
      <c r="J83" s="271"/>
      <c r="K83" s="271"/>
      <c r="L83" s="112"/>
      <c r="M83" s="106"/>
      <c r="N83" s="272"/>
      <c r="O83" s="272"/>
      <c r="P83" s="270"/>
      <c r="Q83" s="270"/>
      <c r="R83" s="270"/>
      <c r="S83" s="270"/>
      <c r="T83" s="270"/>
      <c r="U83" s="270"/>
      <c r="V83" s="270"/>
      <c r="W83" s="270"/>
      <c r="X83" s="270"/>
    </row>
    <row r="84" spans="1:24" ht="12">
      <c r="A84" s="269"/>
      <c r="B84" s="269"/>
      <c r="C84" s="269"/>
      <c r="D84" s="269"/>
      <c r="E84" s="269"/>
      <c r="F84" s="269"/>
      <c r="G84" s="269"/>
      <c r="H84" s="269"/>
      <c r="I84" s="269"/>
      <c r="J84" s="271"/>
      <c r="K84" s="271"/>
      <c r="L84" s="112"/>
      <c r="M84" s="106"/>
      <c r="N84" s="272"/>
      <c r="O84" s="272"/>
      <c r="P84" s="270"/>
      <c r="Q84" s="270"/>
      <c r="R84" s="270"/>
      <c r="S84" s="270"/>
      <c r="T84" s="270"/>
      <c r="U84" s="270"/>
      <c r="V84" s="270"/>
      <c r="W84" s="270"/>
      <c r="X84" s="270"/>
    </row>
    <row r="85" spans="1:24" ht="12">
      <c r="A85" s="269"/>
      <c r="B85" s="269"/>
      <c r="C85" s="269"/>
      <c r="D85" s="269"/>
      <c r="E85" s="269"/>
      <c r="F85" s="269"/>
      <c r="G85" s="269"/>
      <c r="H85" s="269"/>
      <c r="I85" s="269"/>
      <c r="J85" s="271"/>
      <c r="K85" s="271"/>
      <c r="L85" s="112"/>
      <c r="M85" s="106"/>
      <c r="N85" s="272"/>
      <c r="O85" s="272"/>
      <c r="P85" s="270"/>
      <c r="Q85" s="270"/>
      <c r="R85" s="270"/>
      <c r="S85" s="270"/>
      <c r="T85" s="270"/>
      <c r="U85" s="270"/>
      <c r="V85" s="270"/>
      <c r="W85" s="270"/>
      <c r="X85" s="270"/>
    </row>
    <row r="86" spans="1:24" ht="12">
      <c r="A86" s="269"/>
      <c r="B86" s="269"/>
      <c r="C86" s="269"/>
      <c r="D86" s="269"/>
      <c r="E86" s="269"/>
      <c r="F86" s="269"/>
      <c r="G86" s="269"/>
      <c r="H86" s="269"/>
      <c r="I86" s="269"/>
      <c r="J86" s="271"/>
      <c r="K86" s="271"/>
      <c r="L86" s="112"/>
      <c r="M86" s="106"/>
      <c r="N86" s="272"/>
      <c r="O86" s="272"/>
      <c r="P86" s="270"/>
      <c r="Q86" s="270"/>
      <c r="R86" s="270"/>
      <c r="S86" s="270"/>
      <c r="T86" s="270"/>
      <c r="U86" s="270"/>
      <c r="V86" s="270"/>
      <c r="W86" s="270"/>
      <c r="X86" s="270"/>
    </row>
    <row r="87" spans="1:24" ht="12">
      <c r="A87" s="269"/>
      <c r="B87" s="269"/>
      <c r="C87" s="269"/>
      <c r="D87" s="269"/>
      <c r="E87" s="269"/>
      <c r="F87" s="269"/>
      <c r="G87" s="269"/>
      <c r="H87" s="269"/>
      <c r="I87" s="269"/>
      <c r="J87" s="271"/>
      <c r="K87" s="271"/>
      <c r="L87" s="112"/>
      <c r="M87" s="106"/>
      <c r="N87" s="272"/>
      <c r="O87" s="272"/>
      <c r="P87" s="270"/>
      <c r="Q87" s="270"/>
      <c r="R87" s="270"/>
      <c r="S87" s="270"/>
      <c r="T87" s="270"/>
      <c r="U87" s="270"/>
      <c r="V87" s="270"/>
      <c r="W87" s="270"/>
      <c r="X87" s="270"/>
    </row>
    <row r="88" spans="1:24" ht="12">
      <c r="A88" s="269"/>
      <c r="B88" s="269"/>
      <c r="C88" s="269"/>
      <c r="D88" s="269"/>
      <c r="E88" s="269"/>
      <c r="F88" s="269"/>
      <c r="G88" s="269"/>
      <c r="H88" s="269"/>
      <c r="I88" s="269"/>
      <c r="J88" s="271"/>
      <c r="K88" s="271"/>
      <c r="L88" s="112"/>
      <c r="M88" s="106"/>
      <c r="N88" s="272"/>
      <c r="O88" s="272"/>
      <c r="P88" s="270"/>
      <c r="Q88" s="270"/>
      <c r="R88" s="270"/>
      <c r="S88" s="270"/>
      <c r="T88" s="270"/>
      <c r="U88" s="270"/>
      <c r="V88" s="270"/>
      <c r="W88" s="270"/>
      <c r="X88" s="270"/>
    </row>
    <row r="89" spans="1:24" ht="12">
      <c r="A89" s="269"/>
      <c r="B89" s="269"/>
      <c r="C89" s="269"/>
      <c r="D89" s="269"/>
      <c r="E89" s="269"/>
      <c r="F89" s="269"/>
      <c r="G89" s="269"/>
      <c r="H89" s="269"/>
      <c r="I89" s="269"/>
      <c r="J89" s="271"/>
      <c r="K89" s="271"/>
      <c r="L89" s="112"/>
      <c r="M89" s="106"/>
      <c r="N89" s="272"/>
      <c r="O89" s="272"/>
      <c r="P89" s="270"/>
      <c r="Q89" s="270"/>
      <c r="R89" s="270"/>
      <c r="S89" s="270"/>
      <c r="T89" s="270"/>
      <c r="U89" s="270"/>
      <c r="V89" s="270"/>
      <c r="W89" s="270"/>
      <c r="X89" s="270"/>
    </row>
    <row r="90" spans="1:24" ht="12">
      <c r="A90" s="269"/>
      <c r="B90" s="269"/>
      <c r="C90" s="269"/>
      <c r="D90" s="269"/>
      <c r="E90" s="269"/>
      <c r="F90" s="269"/>
      <c r="G90" s="269"/>
      <c r="H90" s="269"/>
      <c r="I90" s="269"/>
      <c r="J90" s="271"/>
      <c r="K90" s="271"/>
      <c r="L90" s="112"/>
      <c r="M90" s="106"/>
      <c r="N90" s="272"/>
      <c r="O90" s="272"/>
      <c r="P90" s="270"/>
      <c r="Q90" s="270"/>
      <c r="R90" s="270"/>
      <c r="S90" s="270"/>
      <c r="T90" s="270"/>
      <c r="U90" s="270"/>
      <c r="V90" s="270"/>
      <c r="W90" s="270"/>
      <c r="X90" s="270"/>
    </row>
    <row r="91" spans="1:24" ht="12">
      <c r="A91" s="269"/>
      <c r="B91" s="269"/>
      <c r="C91" s="269"/>
      <c r="D91" s="269"/>
      <c r="E91" s="269"/>
      <c r="F91" s="269"/>
      <c r="G91" s="269"/>
      <c r="H91" s="269"/>
      <c r="I91" s="269"/>
      <c r="J91" s="271"/>
      <c r="K91" s="271"/>
      <c r="L91" s="112"/>
      <c r="M91" s="106"/>
      <c r="N91" s="272"/>
      <c r="O91" s="272"/>
      <c r="P91" s="270"/>
      <c r="Q91" s="270"/>
      <c r="R91" s="270"/>
      <c r="S91" s="270"/>
      <c r="T91" s="270"/>
      <c r="U91" s="270"/>
      <c r="V91" s="270"/>
      <c r="W91" s="270"/>
      <c r="X91" s="270"/>
    </row>
    <row r="92" spans="1:24" ht="12">
      <c r="A92" s="269"/>
      <c r="B92" s="269"/>
      <c r="C92" s="269"/>
      <c r="D92" s="269"/>
      <c r="E92" s="269"/>
      <c r="F92" s="269"/>
      <c r="G92" s="269"/>
      <c r="H92" s="269"/>
      <c r="I92" s="269"/>
      <c r="J92" s="271"/>
      <c r="K92" s="271"/>
      <c r="L92" s="112"/>
      <c r="M92" s="106"/>
      <c r="N92" s="272"/>
      <c r="O92" s="272"/>
      <c r="P92" s="270"/>
      <c r="Q92" s="270"/>
      <c r="R92" s="270"/>
      <c r="S92" s="270"/>
      <c r="T92" s="270"/>
      <c r="U92" s="270"/>
      <c r="V92" s="270"/>
      <c r="W92" s="270"/>
      <c r="X92" s="270"/>
    </row>
    <row r="93" spans="1:24" ht="12">
      <c r="A93" s="269"/>
      <c r="B93" s="269"/>
      <c r="C93" s="269"/>
      <c r="D93" s="269"/>
      <c r="E93" s="269"/>
      <c r="F93" s="269"/>
      <c r="G93" s="269"/>
      <c r="H93" s="269"/>
      <c r="I93" s="269"/>
      <c r="J93" s="271"/>
      <c r="K93" s="271"/>
      <c r="L93" s="112"/>
      <c r="M93" s="106"/>
      <c r="N93" s="272"/>
      <c r="O93" s="272"/>
      <c r="P93" s="270"/>
      <c r="Q93" s="270"/>
      <c r="R93" s="270"/>
      <c r="S93" s="270"/>
      <c r="T93" s="270"/>
      <c r="U93" s="270"/>
      <c r="V93" s="270"/>
      <c r="W93" s="270"/>
      <c r="X93" s="270"/>
    </row>
    <row r="94" spans="1:24" ht="12">
      <c r="A94" s="269"/>
      <c r="B94" s="269"/>
      <c r="C94" s="269"/>
      <c r="D94" s="269"/>
      <c r="E94" s="269"/>
      <c r="F94" s="269"/>
      <c r="G94" s="269"/>
      <c r="H94" s="269"/>
      <c r="I94" s="269"/>
      <c r="J94" s="271"/>
      <c r="K94" s="271"/>
      <c r="L94" s="112"/>
      <c r="M94" s="106"/>
      <c r="N94" s="272"/>
      <c r="O94" s="272"/>
      <c r="P94" s="270"/>
      <c r="Q94" s="270"/>
      <c r="R94" s="270"/>
      <c r="S94" s="270"/>
      <c r="T94" s="270"/>
      <c r="U94" s="270"/>
      <c r="V94" s="270"/>
      <c r="W94" s="270"/>
      <c r="X94" s="270"/>
    </row>
    <row r="95" spans="1:24" ht="12">
      <c r="A95" s="269"/>
      <c r="B95" s="269"/>
      <c r="C95" s="269"/>
      <c r="D95" s="269"/>
      <c r="E95" s="269"/>
      <c r="F95" s="269"/>
      <c r="G95" s="269"/>
      <c r="H95" s="269"/>
      <c r="I95" s="269"/>
      <c r="J95" s="271"/>
      <c r="K95" s="271"/>
      <c r="L95" s="112"/>
      <c r="M95" s="106"/>
      <c r="N95" s="272"/>
      <c r="O95" s="272"/>
      <c r="P95" s="270"/>
      <c r="Q95" s="270"/>
      <c r="R95" s="270"/>
      <c r="S95" s="270"/>
      <c r="T95" s="270"/>
      <c r="U95" s="270"/>
      <c r="V95" s="270"/>
      <c r="W95" s="270"/>
      <c r="X95" s="270"/>
    </row>
    <row r="96" spans="1:24" ht="12">
      <c r="A96" s="269"/>
      <c r="B96" s="269"/>
      <c r="C96" s="269"/>
      <c r="D96" s="269"/>
      <c r="E96" s="269"/>
      <c r="F96" s="269"/>
      <c r="G96" s="269"/>
      <c r="H96" s="269"/>
      <c r="I96" s="269"/>
      <c r="J96" s="271"/>
      <c r="K96" s="271"/>
      <c r="L96" s="112"/>
      <c r="M96" s="106"/>
      <c r="N96" s="272"/>
      <c r="O96" s="272"/>
      <c r="P96" s="270"/>
      <c r="Q96" s="270"/>
      <c r="R96" s="270"/>
      <c r="S96" s="270"/>
      <c r="T96" s="270"/>
      <c r="U96" s="270"/>
      <c r="V96" s="270"/>
      <c r="W96" s="270"/>
      <c r="X96" s="270"/>
    </row>
    <row r="97" spans="1:24" ht="12">
      <c r="A97" s="269"/>
      <c r="B97" s="269"/>
      <c r="C97" s="269"/>
      <c r="D97" s="269"/>
      <c r="E97" s="269"/>
      <c r="F97" s="269"/>
      <c r="G97" s="269"/>
      <c r="H97" s="269"/>
      <c r="I97" s="269"/>
      <c r="J97" s="271"/>
      <c r="K97" s="271"/>
      <c r="L97" s="112"/>
      <c r="M97" s="106"/>
      <c r="N97" s="272"/>
      <c r="O97" s="272"/>
      <c r="P97" s="270"/>
      <c r="Q97" s="270"/>
      <c r="R97" s="270"/>
      <c r="S97" s="270"/>
      <c r="T97" s="270"/>
      <c r="U97" s="270"/>
      <c r="V97" s="270"/>
      <c r="W97" s="270"/>
      <c r="X97" s="270"/>
    </row>
    <row r="98" spans="1:24" ht="12">
      <c r="A98" s="269"/>
      <c r="B98" s="269"/>
      <c r="C98" s="269"/>
      <c r="D98" s="269"/>
      <c r="E98" s="269"/>
      <c r="F98" s="269"/>
      <c r="G98" s="269"/>
      <c r="H98" s="269"/>
      <c r="I98" s="269"/>
      <c r="J98" s="271"/>
      <c r="K98" s="271"/>
      <c r="L98" s="112"/>
      <c r="M98" s="106"/>
      <c r="N98" s="272"/>
      <c r="O98" s="272"/>
      <c r="P98" s="270"/>
      <c r="Q98" s="270"/>
      <c r="R98" s="270"/>
      <c r="S98" s="270"/>
      <c r="T98" s="270"/>
      <c r="U98" s="270"/>
      <c r="V98" s="270"/>
      <c r="W98" s="270"/>
      <c r="X98" s="270"/>
    </row>
    <row r="99" spans="1:24" ht="12">
      <c r="A99" s="269"/>
      <c r="B99" s="269"/>
      <c r="C99" s="269"/>
      <c r="D99" s="269"/>
      <c r="E99" s="269"/>
      <c r="F99" s="269"/>
      <c r="G99" s="269"/>
      <c r="H99" s="269"/>
      <c r="I99" s="269"/>
      <c r="J99" s="271"/>
      <c r="K99" s="271"/>
      <c r="L99" s="112"/>
      <c r="M99" s="106"/>
      <c r="N99" s="272"/>
      <c r="O99" s="272"/>
      <c r="P99" s="270"/>
      <c r="Q99" s="270"/>
      <c r="R99" s="270"/>
      <c r="S99" s="270"/>
      <c r="T99" s="270"/>
      <c r="U99" s="270"/>
      <c r="V99" s="270"/>
      <c r="W99" s="270"/>
      <c r="X99" s="270"/>
    </row>
    <row r="100" spans="1:24" ht="12">
      <c r="A100" s="269"/>
      <c r="B100" s="269"/>
      <c r="C100" s="269"/>
      <c r="D100" s="269"/>
      <c r="E100" s="269"/>
      <c r="F100" s="269"/>
      <c r="G100" s="269"/>
      <c r="H100" s="269"/>
      <c r="I100" s="269"/>
      <c r="J100" s="271"/>
      <c r="K100" s="271"/>
      <c r="L100" s="112"/>
      <c r="M100" s="106"/>
      <c r="N100" s="272"/>
      <c r="O100" s="272"/>
      <c r="P100" s="270"/>
      <c r="Q100" s="270"/>
      <c r="R100" s="270"/>
      <c r="S100" s="270"/>
      <c r="T100" s="270"/>
      <c r="U100" s="270"/>
      <c r="V100" s="270"/>
      <c r="W100" s="270"/>
      <c r="X100" s="270"/>
    </row>
    <row r="101" spans="1:24" ht="12">
      <c r="A101" s="269"/>
      <c r="B101" s="269"/>
      <c r="C101" s="269"/>
      <c r="D101" s="269"/>
      <c r="E101" s="269"/>
      <c r="F101" s="269"/>
      <c r="G101" s="269"/>
      <c r="H101" s="269"/>
      <c r="I101" s="269"/>
      <c r="J101" s="271"/>
      <c r="K101" s="271"/>
      <c r="L101" s="112"/>
      <c r="M101" s="106"/>
      <c r="N101" s="272"/>
      <c r="O101" s="272"/>
      <c r="P101" s="270"/>
      <c r="Q101" s="270"/>
      <c r="R101" s="270"/>
      <c r="S101" s="270"/>
      <c r="T101" s="270"/>
      <c r="U101" s="270"/>
      <c r="V101" s="270"/>
      <c r="W101" s="270"/>
      <c r="X101" s="270"/>
    </row>
    <row r="102" spans="1:24" ht="12">
      <c r="A102" s="269"/>
      <c r="B102" s="269"/>
      <c r="C102" s="269"/>
      <c r="D102" s="269"/>
      <c r="E102" s="269"/>
      <c r="F102" s="269"/>
      <c r="G102" s="269"/>
      <c r="H102" s="269"/>
      <c r="I102" s="269"/>
      <c r="J102" s="271"/>
      <c r="K102" s="271"/>
      <c r="L102" s="112"/>
      <c r="M102" s="106"/>
      <c r="N102" s="272"/>
      <c r="O102" s="272"/>
      <c r="P102" s="270"/>
      <c r="Q102" s="270"/>
      <c r="R102" s="270"/>
      <c r="S102" s="270"/>
      <c r="T102" s="270"/>
      <c r="U102" s="270"/>
      <c r="V102" s="270"/>
      <c r="W102" s="270"/>
      <c r="X102" s="270"/>
    </row>
  </sheetData>
  <sheetProtection sheet="1" objects="1" scenarios="1"/>
  <mergeCells count="8">
    <mergeCell ref="A1:I51"/>
    <mergeCell ref="P1:X51"/>
    <mergeCell ref="J1:K51"/>
    <mergeCell ref="N1:O51"/>
    <mergeCell ref="A52:I102"/>
    <mergeCell ref="J52:K102"/>
    <mergeCell ref="N52:O102"/>
    <mergeCell ref="P52:X102"/>
  </mergeCells>
  <printOptions/>
  <pageMargins left="0.25" right="0.25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Bastien</dc:creator>
  <cp:keywords/>
  <dc:description/>
  <cp:lastModifiedBy>Bastien Beuchat</cp:lastModifiedBy>
  <cp:lastPrinted>2024-05-06T19:19:40Z</cp:lastPrinted>
  <dcterms:created xsi:type="dcterms:W3CDTF">1998-11-10T14:34:46Z</dcterms:created>
  <dcterms:modified xsi:type="dcterms:W3CDTF">2024-05-06T19:23:12Z</dcterms:modified>
  <cp:category/>
  <cp:version/>
  <cp:contentType/>
  <cp:contentStatus/>
</cp:coreProperties>
</file>